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5" windowWidth="15600" windowHeight="9315" tabRatio="712" activeTab="0"/>
  </bookViews>
  <sheets>
    <sheet name="Travel" sheetId="1" r:id="rId1"/>
    <sheet name="Hospitality provided " sheetId="2" r:id="rId2"/>
    <sheet name="Gifts and hospitality received" sheetId="3" r:id="rId3"/>
    <sheet name="Other" sheetId="4" r:id="rId4"/>
  </sheets>
  <definedNames>
    <definedName name="_xlnm.Print_Area" localSheetId="2">'Gifts and hospitality received'!$A$1:$E$29</definedName>
    <definedName name="_xlnm.Print_Area" localSheetId="1">'Hospitality provided '!$A$1:$E$23</definedName>
    <definedName name="_xlnm.Print_Area" localSheetId="0">'Travel'!$A$1:$E$216</definedName>
  </definedNames>
  <calcPr fullCalcOnLoad="1"/>
</workbook>
</file>

<file path=xl/sharedStrings.xml><?xml version="1.0" encoding="utf-8"?>
<sst xmlns="http://schemas.openxmlformats.org/spreadsheetml/2006/main" count="742" uniqueCount="249">
  <si>
    <t>International Travel</t>
  </si>
  <si>
    <t>Credit Card expenses</t>
  </si>
  <si>
    <t>Date</t>
  </si>
  <si>
    <t>Amount (NZ$)</t>
  </si>
  <si>
    <t>Location/s</t>
  </si>
  <si>
    <t>non-Credit Card expenses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</si>
  <si>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</si>
  <si>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</si>
  <si>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</si>
  <si>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</si>
  <si>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</si>
  <si>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</si>
  <si>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</si>
  <si>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</si>
  <si>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</si>
  <si>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</si>
  <si>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</si>
  <si>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</si>
  <si>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</si>
  <si>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</si>
  <si>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Name of Chief Executive</t>
  </si>
  <si>
    <t>Disclosure period</t>
  </si>
  <si>
    <t>Non-Credit Card expenses</t>
  </si>
  <si>
    <t>Nature (such as hotel costs, airfares, and taxis)</t>
  </si>
  <si>
    <t xml:space="preserve">Purpose (for example attending conference on...) </t>
  </si>
  <si>
    <t>Amount (NZ$)*</t>
  </si>
  <si>
    <t>* Provide GST-inclusive figures</t>
  </si>
  <si>
    <t>International and domestic travel expenses</t>
  </si>
  <si>
    <t>Name of organisation</t>
  </si>
  <si>
    <t xml:space="preserve">Hospitality provided </t>
  </si>
  <si>
    <t>Gifts and hospitality*</t>
  </si>
  <si>
    <t>Michelle Hippolite</t>
  </si>
  <si>
    <t>Te Puni Kōkiri (Ministry of Māori Development)</t>
  </si>
  <si>
    <t>Parking</t>
  </si>
  <si>
    <t>Auckland</t>
  </si>
  <si>
    <t>Wellington</t>
  </si>
  <si>
    <t>Taxi</t>
  </si>
  <si>
    <t>Te Puni Kōkiri</t>
  </si>
  <si>
    <t>Bus</t>
  </si>
  <si>
    <t>Rose Hellaby Awards</t>
  </si>
  <si>
    <t>Tuwharetoa Annual Forum</t>
  </si>
  <si>
    <t>Airfare</t>
  </si>
  <si>
    <t>Accommodation</t>
  </si>
  <si>
    <t>Christchurch</t>
  </si>
  <si>
    <t>Working in Gisborne</t>
  </si>
  <si>
    <t>Gisborne</t>
  </si>
  <si>
    <t>Hamilton</t>
  </si>
  <si>
    <t>Rental car</t>
  </si>
  <si>
    <t>Ariana Huffington Seminar</t>
  </si>
  <si>
    <t>Ariana Huffington Seminar / Awards evening</t>
  </si>
  <si>
    <t>Whanganui</t>
  </si>
  <si>
    <t>Designers Institute 2014 Best Awards</t>
  </si>
  <si>
    <t>Rotorua</t>
  </si>
  <si>
    <t>Napier/Palmerston North</t>
  </si>
  <si>
    <t>Palmerston North</t>
  </si>
  <si>
    <t>Opening of the C Company Memorial House</t>
  </si>
  <si>
    <t>State lunch with President Xi Jinping - People's Republic of China</t>
  </si>
  <si>
    <t>Tauranga/Whakatane</t>
  </si>
  <si>
    <t>Te Waka Toi Awards</t>
  </si>
  <si>
    <t>Natural Resources Sector Senior Executives meeting</t>
  </si>
  <si>
    <t>Urban Chief Executives meeting</t>
  </si>
  <si>
    <t>Urban Chief Executives meeting / New Zealander of the Year judging</t>
  </si>
  <si>
    <t>Secondary Schools Kapa Haka Nationals</t>
  </si>
  <si>
    <t>Koroneihana commemorations</t>
  </si>
  <si>
    <t>New Zealand Story Board hui</t>
  </si>
  <si>
    <t>Te Pae Roa Conference</t>
  </si>
  <si>
    <t>Executive Leadership Summit</t>
  </si>
  <si>
    <t>Meal</t>
  </si>
  <si>
    <t>Closing of Kāhui Raranga Exhibition</t>
  </si>
  <si>
    <t>Te Reo Māori Awards</t>
  </si>
  <si>
    <t>Hastings</t>
  </si>
  <si>
    <t>Petrol</t>
  </si>
  <si>
    <t>Ohakune</t>
  </si>
  <si>
    <t>New Zealander of the Year judging</t>
  </si>
  <si>
    <t>Necklace</t>
  </si>
  <si>
    <t>Taipei Economic Cultural Office</t>
  </si>
  <si>
    <t>Minister of Rural and Regional development of Malaysia Delegation</t>
  </si>
  <si>
    <t>Painted silk cloth</t>
  </si>
  <si>
    <t>Publications - Government Transformation Programme Annual Report 2013; Delivering Outcomes 2013</t>
  </si>
  <si>
    <t>Ka-Vulungan Coffee set</t>
  </si>
  <si>
    <t>C Company Memorial House Opening</t>
  </si>
  <si>
    <t xml:space="preserve">Te Taura Whiri Interview Panel </t>
  </si>
  <si>
    <t>Account fee</t>
  </si>
  <si>
    <t>July Statement</t>
  </si>
  <si>
    <t>August Statement</t>
  </si>
  <si>
    <t>September Statement</t>
  </si>
  <si>
    <t>October Statement</t>
  </si>
  <si>
    <t>November Statement</t>
  </si>
  <si>
    <t>December Statement</t>
  </si>
  <si>
    <t>Service Fees</t>
  </si>
  <si>
    <t>Parking fee</t>
  </si>
  <si>
    <t>Napier/Wellington</t>
  </si>
  <si>
    <t>Airfare-flight change</t>
  </si>
  <si>
    <t>Auckland/Wellington</t>
  </si>
  <si>
    <t>Auckland/Hamilton</t>
  </si>
  <si>
    <t>Fee</t>
  </si>
  <si>
    <t>Te Wiki o te reo Māori Guest Speaker</t>
  </si>
  <si>
    <t>Phone &amp; data rental</t>
  </si>
  <si>
    <t>Catering</t>
  </si>
  <si>
    <t>Memberships/Professional Registrations/Training</t>
  </si>
  <si>
    <t>Credit card account fee</t>
  </si>
  <si>
    <t>Minister for Māori Development regional visit - Ohakune</t>
  </si>
  <si>
    <t>TPK staff - All staff hui-Transformation</t>
  </si>
  <si>
    <t xml:space="preserve">EEO Trust Diversity awards </t>
  </si>
  <si>
    <t>EEO Trust Diversity awards / NZ Story Governance meeting</t>
  </si>
  <si>
    <t>New Zealand Story Governance meeting</t>
  </si>
  <si>
    <t>Te Pae Roa 2040 conference</t>
  </si>
  <si>
    <t>Ariana Huffington seminar</t>
  </si>
  <si>
    <t>Ariana Huffington seminar / awards evening</t>
  </si>
  <si>
    <t>Federation of Māori Authorities conference</t>
  </si>
  <si>
    <t>Designers Institute 2014 Best awards</t>
  </si>
  <si>
    <t>Ngā Tohu Reo Māori - Māori Language awards</t>
  </si>
  <si>
    <t>Minister for Māori Development regional visit - Napier</t>
  </si>
  <si>
    <t>Minister for Māori Development regional visit - Palmerston North</t>
  </si>
  <si>
    <t>Minister for Māori Development regional visit - Hamilton</t>
  </si>
  <si>
    <t>Minister for Māori Development regional visit - Rotorua</t>
  </si>
  <si>
    <t>Minister for Māori Development regional visit - Hastings</t>
  </si>
  <si>
    <t>Minister for Māori Development regional visit - Tauranga / Whakatane</t>
  </si>
  <si>
    <t>NZ Global Women membership fee</t>
  </si>
  <si>
    <t>TPK Staff Northern Cluster Tuatara Session - Transformation</t>
  </si>
  <si>
    <t>TPK Staff Southern Cluster Tuatara Session - Transformation</t>
  </si>
  <si>
    <t>TPK All Staff Hui - Transformation &amp; Change</t>
  </si>
  <si>
    <t>Minister for Māori Development regional visit - Gisborne</t>
  </si>
  <si>
    <t>Minister for Māori Development regional visit - Waikato</t>
  </si>
  <si>
    <t>Auckland/Napier</t>
  </si>
  <si>
    <t>Institute of Public Administration Gen-i Public Sector Excellence Awards (IPANZ-GEN-I)</t>
  </si>
  <si>
    <t>Internal TPK recruitment - Interview panel</t>
  </si>
  <si>
    <t>Young Enterprise Scheme (YES) awards</t>
  </si>
  <si>
    <t>Te Pou Matakana North Island Commissioning Agency hui</t>
  </si>
  <si>
    <t>Infrastructure Industry Training Organisation (ITO) Graduation / Rose Hellaby awards</t>
  </si>
  <si>
    <t>Food</t>
  </si>
  <si>
    <t>Parking airport</t>
  </si>
  <si>
    <t>Equal Employment Opportunity (EEO) Trust Diversity awards</t>
  </si>
  <si>
    <t>* include items such as meals, tickets to events, gifts from overseas counterparts, travel or accommodation (including that accepted by immediate family members).</t>
  </si>
  <si>
    <t>Omahu</t>
  </si>
  <si>
    <t>Rental</t>
  </si>
  <si>
    <t>June - July</t>
  </si>
  <si>
    <t>July - August</t>
  </si>
  <si>
    <t>August - September</t>
  </si>
  <si>
    <t>September - October</t>
  </si>
  <si>
    <t>October - November</t>
  </si>
  <si>
    <t>November - December</t>
  </si>
  <si>
    <t>Māori Television - Native Affairs finale</t>
  </si>
  <si>
    <t>Travel provider - service fees</t>
  </si>
  <si>
    <t>Malaysian delegation visit (14 pax)</t>
  </si>
  <si>
    <t>Transformation and Change Governance Group hui (8 pax)</t>
  </si>
  <si>
    <t>Whānau Ora - Te Pou Matakana hui</t>
  </si>
  <si>
    <t>Whanau Ora Governance dinner (10 pax)</t>
  </si>
  <si>
    <t>Minister for Maori Development regional visit - Hamilton (1 pax)</t>
  </si>
  <si>
    <t>Minister for Māori Development regional visit - Omahu (7 pax)</t>
  </si>
  <si>
    <t>Māori Leaders Boot camp hui (40 pax)</t>
  </si>
  <si>
    <t>Wellington Women Leaders Event (1 pax)</t>
  </si>
  <si>
    <t>Tangihanga - Henare Rakiihia Tau - Kaiapoi</t>
  </si>
  <si>
    <t>Tangihanga - Te Orohi Paul - Te Teko</t>
  </si>
  <si>
    <t>Tangihanga - Rakiihia Tau - Christchurch</t>
  </si>
  <si>
    <t>March Statement</t>
  </si>
  <si>
    <t>Australia and New Zealand School Of Government (ANZSOG) - Chief Executive forum (1 pax)</t>
  </si>
  <si>
    <t>Accommodation and food</t>
  </si>
  <si>
    <t>Australia</t>
  </si>
  <si>
    <t>ANZSOG - Chief Executive forum</t>
  </si>
  <si>
    <t>April Statement</t>
  </si>
  <si>
    <t>Agreement between New Zealand and Territory of Taiwan Economic Cooperation (ANZTEC)</t>
  </si>
  <si>
    <t>Accommodation &amp; Transport</t>
  </si>
  <si>
    <t>Taiwan</t>
  </si>
  <si>
    <t>ANZTEC annual hui (1 pax)</t>
  </si>
  <si>
    <t>Dinner</t>
  </si>
  <si>
    <t>Accommodation, Transport &amp; Lobby lounge</t>
  </si>
  <si>
    <t>1 July 2014 - 30 June 2015</t>
  </si>
  <si>
    <t>Canberra</t>
  </si>
  <si>
    <t>ANZTEC annual hui</t>
  </si>
  <si>
    <t>January Statement</t>
  </si>
  <si>
    <t>No credit card transactions</t>
  </si>
  <si>
    <t>February Statement</t>
  </si>
  <si>
    <t>Tangihanga - Gisborne</t>
  </si>
  <si>
    <t>Te Reo Maori Advisory Group hui</t>
  </si>
  <si>
    <t>New Zealander of the Year award</t>
  </si>
  <si>
    <t>New Zealander of the Year award (Auckland)</t>
  </si>
  <si>
    <t>Executive Team regional visit (Whakatane)</t>
  </si>
  <si>
    <t>Kapa Haka Nationals - Te Matatini</t>
  </si>
  <si>
    <t>Chief Executive regional visit (Whangarei)</t>
  </si>
  <si>
    <t>Whangarei</t>
  </si>
  <si>
    <t>Airport charges</t>
  </si>
  <si>
    <t>New Zealand Geographical Board</t>
  </si>
  <si>
    <t>ANZTEC annual hui - Taiwan.  Taxi to Wellington Airport</t>
  </si>
  <si>
    <t>ANZTEC annual hui - Taiwan.  Taxi from Wellington Airport</t>
  </si>
  <si>
    <t>Executive Team regional visit  (Whangarei)</t>
  </si>
  <si>
    <t>May Statement</t>
  </si>
  <si>
    <t>Māori Business Leaders Awards</t>
  </si>
  <si>
    <t>Māori Business Leaders Awards (Auckland)</t>
  </si>
  <si>
    <t>Tangihanga - Whangarei</t>
  </si>
  <si>
    <t>June Statement</t>
  </si>
  <si>
    <t>Te Ture Whenua Consultation hui</t>
  </si>
  <si>
    <t>Kaikohe</t>
  </si>
  <si>
    <t>Victoria University Alumni awards</t>
  </si>
  <si>
    <t>Parking - Queens Wharf</t>
  </si>
  <si>
    <t>Wairarapa Moana Dairy Forum</t>
  </si>
  <si>
    <t>Mangakino / Waikato</t>
  </si>
  <si>
    <t>Wairarapa Moana Dairy Forum - Emergency accommodation due to flooding</t>
  </si>
  <si>
    <t>Te Ture Whenua Consultation hui (8 Pax)</t>
  </si>
  <si>
    <t>Miscellaneous - taxi, entry fees</t>
  </si>
  <si>
    <t>Tangihanga - Api Mahuika - Gisborne</t>
  </si>
  <si>
    <t>Natural Resource Sector (NRS) Senior Executive meeting</t>
  </si>
  <si>
    <t>Urban Chief Executives meeting  and New Zealand of the Year judging</t>
  </si>
  <si>
    <t>Ratana Celebration-Government Day</t>
  </si>
  <si>
    <t>Ratana</t>
  </si>
  <si>
    <t>Maori Language Advisory Group hui</t>
  </si>
  <si>
    <t>WaiTangihanga celebrations</t>
  </si>
  <si>
    <t>WaiTangihanga</t>
  </si>
  <si>
    <t>Te Reo Māori Advisory Group hui</t>
  </si>
  <si>
    <t>New Zealander of the Year awards</t>
  </si>
  <si>
    <t>where</t>
  </si>
  <si>
    <t>Senior Leadership Team Wānanga</t>
  </si>
  <si>
    <t>Lower Hutt</t>
  </si>
  <si>
    <t>Māori Sports Award hui</t>
  </si>
  <si>
    <t>Executive Team hui - Whakatane</t>
  </si>
  <si>
    <t>Whakatane</t>
  </si>
  <si>
    <t>Executive Team hui -  Whakatane</t>
  </si>
  <si>
    <t>Chief Executive visit - Whangarei</t>
  </si>
  <si>
    <t>Executive Team Visit - Whangarei</t>
  </si>
  <si>
    <t>Maori Biz Leaders Awards</t>
  </si>
  <si>
    <t>Ahuwhenua Awards</t>
  </si>
  <si>
    <t>Wanganui</t>
  </si>
  <si>
    <t>Kaitaia/Whangarei</t>
  </si>
  <si>
    <t>Ahuwhenua Field Day</t>
  </si>
  <si>
    <t>Tangihanga - Rotorua - Joe Rewi</t>
  </si>
  <si>
    <t>Total hospitality expenses 
for the twelve months</t>
  </si>
  <si>
    <t>Total travel expenses 
for the twelve months</t>
  </si>
  <si>
    <t>Painted plate &amp; stamp</t>
  </si>
  <si>
    <t>Council of Indigenous Peoples, Taipei</t>
  </si>
  <si>
    <t>8 Handbooks - Introduction: The briefing of The Council of Indigenous Peoples</t>
  </si>
  <si>
    <t>18 Handbooks - Employment Service Policies and Employment Programs</t>
  </si>
  <si>
    <t>Lotions</t>
  </si>
  <si>
    <t>Coffee set</t>
  </si>
  <si>
    <t>Scarf</t>
  </si>
  <si>
    <t>Total hospitality and gifts received
for the twelve months</t>
  </si>
  <si>
    <t>Dinner with Minister for Māori Development &amp; Whānau Ora - Waitangi (3 pax)</t>
  </si>
  <si>
    <t>Waitangi</t>
  </si>
  <si>
    <t>Kapa Haka Nationals - Te Matatini (1 pax)</t>
  </si>
  <si>
    <t>Phone &amp; data rental December - January</t>
  </si>
  <si>
    <t>Phone &amp; data rental January - February</t>
  </si>
  <si>
    <t>Phone &amp; data rental February - March</t>
  </si>
  <si>
    <t>Phone &amp; data rental March - April</t>
  </si>
  <si>
    <t>Phone &amp; data rental April - May</t>
  </si>
  <si>
    <t>Phone &amp; data rental May - June</t>
  </si>
  <si>
    <t>Conferences/Hui</t>
  </si>
  <si>
    <t>Conference</t>
  </si>
  <si>
    <t>Suitcase purchased for work material</t>
  </si>
  <si>
    <t>Operational consumable</t>
  </si>
  <si>
    <t>Total other expenses for 1 year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</si>
</sst>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##,##0.00"/>
    <numFmt numFmtId="167" formatCode="#,##0.00_ ;\-#,##0.00\ "/>
    <numFmt numFmtId="168" formatCode="00\-0000\-000"/>
  </numFmts>
  <fonts count="53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2" fillId="0" borderId="12" xfId="0" applyFont="1" applyBorder="1" applyAlignment="1">
      <alignment wrapText="1"/>
    </xf>
    <xf numFmtId="0" fontId="0" fillId="0" borderId="13" xfId="0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2" fillId="0" borderId="16" xfId="0" applyFont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2" xfId="0" applyFont="1" applyFill="1" applyBorder="1" applyAlignment="1">
      <alignment wrapText="1"/>
    </xf>
    <xf numFmtId="0" fontId="0" fillId="35" borderId="11" xfId="0" applyFont="1" applyFill="1" applyBorder="1" applyAlignment="1">
      <alignment/>
    </xf>
    <xf numFmtId="0" fontId="0" fillId="35" borderId="11" xfId="0" applyFont="1" applyFill="1" applyBorder="1" applyAlignment="1">
      <alignment wrapText="1"/>
    </xf>
    <xf numFmtId="0" fontId="0" fillId="35" borderId="15" xfId="0" applyFont="1" applyFill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49" fillId="0" borderId="17" xfId="0" applyFont="1" applyBorder="1" applyAlignment="1">
      <alignment wrapText="1"/>
    </xf>
    <xf numFmtId="0" fontId="4" fillId="33" borderId="18" xfId="0" applyFont="1" applyFill="1" applyBorder="1" applyAlignment="1">
      <alignment vertical="center" wrapText="1" readingOrder="1"/>
    </xf>
    <xf numFmtId="0" fontId="4" fillId="33" borderId="11" xfId="0" applyFont="1" applyFill="1" applyBorder="1" applyAlignment="1">
      <alignment vertical="center" wrapText="1" readingOrder="1"/>
    </xf>
    <xf numFmtId="0" fontId="4" fillId="34" borderId="18" xfId="0" applyFont="1" applyFill="1" applyBorder="1" applyAlignment="1">
      <alignment vertical="center" wrapText="1" readingOrder="1"/>
    </xf>
    <xf numFmtId="0" fontId="4" fillId="34" borderId="16" xfId="0" applyFont="1" applyFill="1" applyBorder="1" applyAlignment="1">
      <alignment vertical="center" wrapText="1" readingOrder="1"/>
    </xf>
    <xf numFmtId="0" fontId="4" fillId="34" borderId="10" xfId="0" applyFont="1" applyFill="1" applyBorder="1" applyAlignment="1">
      <alignment vertical="center" wrapText="1" readingOrder="1"/>
    </xf>
    <xf numFmtId="0" fontId="6" fillId="35" borderId="18" xfId="0" applyFont="1" applyFill="1" applyBorder="1" applyAlignment="1">
      <alignment vertical="center" wrapText="1" readingOrder="1"/>
    </xf>
    <xf numFmtId="0" fontId="49" fillId="0" borderId="0" xfId="0" applyFont="1" applyBorder="1" applyAlignment="1">
      <alignment wrapText="1"/>
    </xf>
    <xf numFmtId="0" fontId="49" fillId="0" borderId="13" xfId="0" applyFont="1" applyBorder="1" applyAlignment="1">
      <alignment wrapText="1"/>
    </xf>
    <xf numFmtId="0" fontId="49" fillId="0" borderId="14" xfId="0" applyFont="1" applyBorder="1" applyAlignment="1">
      <alignment wrapText="1"/>
    </xf>
    <xf numFmtId="0" fontId="49" fillId="0" borderId="19" xfId="0" applyFont="1" applyBorder="1" applyAlignment="1">
      <alignment wrapText="1"/>
    </xf>
    <xf numFmtId="0" fontId="49" fillId="0" borderId="20" xfId="0" applyFont="1" applyBorder="1" applyAlignment="1">
      <alignment wrapText="1"/>
    </xf>
    <xf numFmtId="0" fontId="49" fillId="0" borderId="0" xfId="0" applyFont="1" applyBorder="1" applyAlignment="1">
      <alignment/>
    </xf>
    <xf numFmtId="0" fontId="49" fillId="0" borderId="0" xfId="0" applyFont="1" applyFill="1" applyBorder="1" applyAlignment="1">
      <alignment/>
    </xf>
    <xf numFmtId="0" fontId="4" fillId="0" borderId="21" xfId="0" applyFont="1" applyFill="1" applyBorder="1" applyAlignment="1">
      <alignment vertical="center" wrapText="1" readingOrder="1"/>
    </xf>
    <xf numFmtId="0" fontId="5" fillId="0" borderId="21" xfId="0" applyFont="1" applyBorder="1" applyAlignment="1">
      <alignment vertical="center" wrapText="1" readingOrder="1"/>
    </xf>
    <xf numFmtId="0" fontId="0" fillId="0" borderId="0" xfId="0" applyFill="1" applyBorder="1" applyAlignment="1">
      <alignment/>
    </xf>
    <xf numFmtId="0" fontId="5" fillId="0" borderId="21" xfId="0" applyFont="1" applyBorder="1" applyAlignment="1">
      <alignment vertical="top" wrapText="1"/>
    </xf>
    <xf numFmtId="14" fontId="0" fillId="0" borderId="13" xfId="0" applyNumberFormat="1" applyFont="1" applyFill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30" xfId="0" applyFont="1" applyBorder="1" applyAlignment="1">
      <alignment vertical="top" wrapText="1"/>
    </xf>
    <xf numFmtId="166" fontId="0" fillId="0" borderId="24" xfId="0" applyNumberFormat="1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2" fillId="0" borderId="0" xfId="0" applyFont="1" applyBorder="1" applyAlignment="1">
      <alignment vertical="top" wrapText="1" readingOrder="1"/>
    </xf>
    <xf numFmtId="0" fontId="3" fillId="0" borderId="0" xfId="0" applyFont="1" applyFill="1" applyBorder="1" applyAlignment="1">
      <alignment vertical="top" wrapText="1" readingOrder="1"/>
    </xf>
    <xf numFmtId="0" fontId="2" fillId="0" borderId="10" xfId="0" applyFont="1" applyBorder="1" applyAlignment="1">
      <alignment vertical="top" wrapText="1" readingOrder="1"/>
    </xf>
    <xf numFmtId="0" fontId="2" fillId="0" borderId="12" xfId="0" applyFont="1" applyBorder="1" applyAlignment="1">
      <alignment vertical="top" wrapText="1" readingOrder="1"/>
    </xf>
    <xf numFmtId="0" fontId="0" fillId="0" borderId="0" xfId="0" applyBorder="1" applyAlignment="1">
      <alignment vertical="top" wrapText="1" readingOrder="1"/>
    </xf>
    <xf numFmtId="0" fontId="0" fillId="0" borderId="14" xfId="0" applyBorder="1" applyAlignment="1">
      <alignment vertical="top" wrapText="1" readingOrder="1"/>
    </xf>
    <xf numFmtId="0" fontId="0" fillId="0" borderId="0" xfId="0" applyAlignment="1">
      <alignment vertical="top" wrapText="1" readingOrder="1"/>
    </xf>
    <xf numFmtId="0" fontId="4" fillId="33" borderId="11" xfId="0" applyFont="1" applyFill="1" applyBorder="1" applyAlignment="1">
      <alignment vertical="top" wrapText="1" readingOrder="1"/>
    </xf>
    <xf numFmtId="0" fontId="3" fillId="33" borderId="11" xfId="0" applyFont="1" applyFill="1" applyBorder="1" applyAlignment="1">
      <alignment vertical="top" wrapText="1" readingOrder="1"/>
    </xf>
    <xf numFmtId="0" fontId="3" fillId="33" borderId="15" xfId="0" applyFont="1" applyFill="1" applyBorder="1" applyAlignment="1">
      <alignment vertical="top" wrapText="1" readingOrder="1"/>
    </xf>
    <xf numFmtId="0" fontId="0" fillId="0" borderId="0" xfId="0" applyFill="1" applyBorder="1" applyAlignment="1">
      <alignment vertical="top" wrapText="1" readingOrder="1"/>
    </xf>
    <xf numFmtId="0" fontId="0" fillId="0" borderId="14" xfId="0" applyFill="1" applyBorder="1" applyAlignment="1">
      <alignment vertical="top" wrapText="1" readingOrder="1"/>
    </xf>
    <xf numFmtId="0" fontId="0" fillId="0" borderId="0" xfId="0" applyFill="1" applyAlignment="1">
      <alignment vertical="top" wrapText="1" readingOrder="1"/>
    </xf>
    <xf numFmtId="0" fontId="4" fillId="34" borderId="11" xfId="0" applyFont="1" applyFill="1" applyBorder="1" applyAlignment="1">
      <alignment vertical="top" wrapText="1" readingOrder="1"/>
    </xf>
    <xf numFmtId="0" fontId="3" fillId="34" borderId="11" xfId="0" applyFont="1" applyFill="1" applyBorder="1" applyAlignment="1">
      <alignment vertical="top" wrapText="1" readingOrder="1"/>
    </xf>
    <xf numFmtId="0" fontId="3" fillId="34" borderId="15" xfId="0" applyFont="1" applyFill="1" applyBorder="1" applyAlignment="1">
      <alignment vertical="top" wrapText="1" readingOrder="1"/>
    </xf>
    <xf numFmtId="0" fontId="4" fillId="34" borderId="10" xfId="0" applyFont="1" applyFill="1" applyBorder="1" applyAlignment="1">
      <alignment vertical="top" wrapText="1" readingOrder="1"/>
    </xf>
    <xf numFmtId="0" fontId="3" fillId="34" borderId="10" xfId="0" applyFont="1" applyFill="1" applyBorder="1" applyAlignment="1">
      <alignment vertical="top" wrapText="1" readingOrder="1"/>
    </xf>
    <xf numFmtId="0" fontId="3" fillId="34" borderId="12" xfId="0" applyFont="1" applyFill="1" applyBorder="1" applyAlignment="1">
      <alignment vertical="top" wrapText="1" readingOrder="1"/>
    </xf>
    <xf numFmtId="0" fontId="8" fillId="0" borderId="0" xfId="0" applyFont="1" applyBorder="1" applyAlignment="1">
      <alignment vertical="top" wrapText="1" readingOrder="1"/>
    </xf>
    <xf numFmtId="0" fontId="9" fillId="0" borderId="0" xfId="0" applyFont="1" applyFill="1" applyBorder="1" applyAlignment="1">
      <alignment vertical="top" wrapText="1" readingOrder="1"/>
    </xf>
    <xf numFmtId="0" fontId="0" fillId="35" borderId="10" xfId="0" applyFill="1" applyBorder="1" applyAlignment="1">
      <alignment vertical="top" wrapText="1" readingOrder="1"/>
    </xf>
    <xf numFmtId="0" fontId="0" fillId="35" borderId="12" xfId="0" applyFill="1" applyBorder="1" applyAlignment="1">
      <alignment vertical="top" wrapText="1" readingOrder="1"/>
    </xf>
    <xf numFmtId="0" fontId="2" fillId="0" borderId="31" xfId="0" applyFont="1" applyBorder="1" applyAlignment="1">
      <alignment vertical="top" wrapText="1" readingOrder="1"/>
    </xf>
    <xf numFmtId="0" fontId="0" fillId="0" borderId="31" xfId="0" applyBorder="1" applyAlignment="1">
      <alignment vertical="top" wrapText="1" readingOrder="1"/>
    </xf>
    <xf numFmtId="166" fontId="0" fillId="0" borderId="0" xfId="0" applyNumberFormat="1" applyBorder="1" applyAlignment="1">
      <alignment vertical="top" wrapText="1" readingOrder="1"/>
    </xf>
    <xf numFmtId="0" fontId="0" fillId="0" borderId="17" xfId="0" applyBorder="1" applyAlignment="1">
      <alignment vertical="top" wrapText="1" readingOrder="1"/>
    </xf>
    <xf numFmtId="166" fontId="0" fillId="0" borderId="0" xfId="0" applyNumberFormat="1" applyFill="1" applyBorder="1" applyAlignment="1">
      <alignment vertical="top" wrapText="1" readingOrder="1"/>
    </xf>
    <xf numFmtId="0" fontId="0" fillId="0" borderId="0" xfId="0" applyFont="1" applyFill="1" applyBorder="1" applyAlignment="1">
      <alignment vertical="top" wrapText="1" readingOrder="1"/>
    </xf>
    <xf numFmtId="4" fontId="0" fillId="0" borderId="0" xfId="0" applyNumberFormat="1" applyFill="1" applyBorder="1" applyAlignment="1">
      <alignment vertical="top" wrapText="1" readingOrder="1"/>
    </xf>
    <xf numFmtId="0" fontId="0" fillId="0" borderId="14" xfId="0" applyFont="1" applyFill="1" applyBorder="1" applyAlignment="1">
      <alignment wrapText="1"/>
    </xf>
    <xf numFmtId="14" fontId="0" fillId="0" borderId="13" xfId="0" applyNumberFormat="1" applyFont="1" applyBorder="1" applyAlignment="1">
      <alignment wrapText="1"/>
    </xf>
    <xf numFmtId="4" fontId="0" fillId="0" borderId="0" xfId="0" applyNumberFormat="1" applyFont="1" applyBorder="1" applyAlignment="1">
      <alignment wrapText="1"/>
    </xf>
    <xf numFmtId="4" fontId="4" fillId="34" borderId="11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 wrapText="1"/>
    </xf>
    <xf numFmtId="166" fontId="0" fillId="0" borderId="0" xfId="0" applyNumberFormat="1" applyFont="1" applyAlignment="1">
      <alignment wrapText="1"/>
    </xf>
    <xf numFmtId="4" fontId="0" fillId="0" borderId="0" xfId="0" applyNumberFormat="1" applyBorder="1" applyAlignment="1">
      <alignment vertical="top" wrapText="1" readingOrder="1"/>
    </xf>
    <xf numFmtId="49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Font="1" applyBorder="1" applyAlignment="1">
      <alignment wrapText="1"/>
    </xf>
    <xf numFmtId="0" fontId="2" fillId="0" borderId="0" xfId="0" applyFont="1" applyFill="1" applyBorder="1" applyAlignment="1">
      <alignment vertical="top" wrapText="1" readingOrder="1"/>
    </xf>
    <xf numFmtId="0" fontId="2" fillId="0" borderId="14" xfId="0" applyFont="1" applyFill="1" applyBorder="1" applyAlignment="1">
      <alignment vertical="top" wrapText="1" readingOrder="1"/>
    </xf>
    <xf numFmtId="0" fontId="8" fillId="0" borderId="0" xfId="0" applyFont="1" applyFill="1" applyBorder="1" applyAlignment="1">
      <alignment vertical="top" wrapText="1" readingOrder="1"/>
    </xf>
    <xf numFmtId="0" fontId="8" fillId="0" borderId="14" xfId="0" applyFont="1" applyFill="1" applyBorder="1" applyAlignment="1">
      <alignment vertical="top" wrapText="1" readingOrder="1"/>
    </xf>
    <xf numFmtId="14" fontId="0" fillId="0" borderId="13" xfId="0" applyNumberFormat="1" applyFill="1" applyBorder="1" applyAlignment="1">
      <alignment vertical="top" wrapText="1" readingOrder="1"/>
    </xf>
    <xf numFmtId="14" fontId="0" fillId="0" borderId="13" xfId="0" applyNumberFormat="1" applyBorder="1" applyAlignment="1">
      <alignment vertical="top" wrapText="1" readingOrder="1"/>
    </xf>
    <xf numFmtId="14" fontId="0" fillId="0" borderId="13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14" fontId="8" fillId="0" borderId="13" xfId="0" applyNumberFormat="1" applyFont="1" applyFill="1" applyBorder="1" applyAlignment="1">
      <alignment vertical="top" wrapText="1" readingOrder="1"/>
    </xf>
    <xf numFmtId="14" fontId="9" fillId="0" borderId="13" xfId="0" applyNumberFormat="1" applyFont="1" applyFill="1" applyBorder="1" applyAlignment="1">
      <alignment vertical="top" wrapText="1" readingOrder="1"/>
    </xf>
    <xf numFmtId="0" fontId="0" fillId="0" borderId="32" xfId="0" applyBorder="1" applyAlignment="1">
      <alignment vertical="top" wrapText="1" readingOrder="1"/>
    </xf>
    <xf numFmtId="0" fontId="0" fillId="0" borderId="20" xfId="0" applyBorder="1" applyAlignment="1">
      <alignment vertical="top" wrapText="1" readingOrder="1"/>
    </xf>
    <xf numFmtId="166" fontId="0" fillId="0" borderId="0" xfId="0" applyNumberFormat="1" applyFill="1" applyBorder="1" applyAlignment="1">
      <alignment vertical="top" readingOrder="1"/>
    </xf>
    <xf numFmtId="16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35" borderId="13" xfId="0" applyFont="1" applyFill="1" applyBorder="1" applyAlignment="1">
      <alignment vertical="center" wrapText="1" readingOrder="1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wrapText="1"/>
    </xf>
    <xf numFmtId="0" fontId="0" fillId="35" borderId="14" xfId="0" applyFont="1" applyFill="1" applyBorder="1" applyAlignment="1">
      <alignment wrapText="1"/>
    </xf>
    <xf numFmtId="14" fontId="0" fillId="0" borderId="13" xfId="0" applyNumberFormat="1" applyFill="1" applyBorder="1" applyAlignment="1">
      <alignment vertical="top" readingOrder="1"/>
    </xf>
    <xf numFmtId="14" fontId="0" fillId="0" borderId="13" xfId="0" applyNumberFormat="1" applyFont="1" applyFill="1" applyBorder="1" applyAlignment="1">
      <alignment/>
    </xf>
    <xf numFmtId="14" fontId="0" fillId="0" borderId="13" xfId="0" applyNumberFormat="1" applyBorder="1" applyAlignment="1">
      <alignment/>
    </xf>
    <xf numFmtId="166" fontId="0" fillId="0" borderId="0" xfId="0" applyNumberFormat="1" applyFill="1" applyBorder="1" applyAlignment="1">
      <alignment/>
    </xf>
    <xf numFmtId="2" fontId="0" fillId="0" borderId="0" xfId="0" applyNumberFormat="1" applyFont="1" applyFill="1" applyBorder="1" applyAlignment="1">
      <alignment wrapText="1"/>
    </xf>
    <xf numFmtId="14" fontId="0" fillId="0" borderId="13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4" xfId="0" applyNumberFormat="1" applyFill="1" applyBorder="1" applyAlignment="1">
      <alignment/>
    </xf>
    <xf numFmtId="0" fontId="0" fillId="0" borderId="14" xfId="0" applyFont="1" applyFill="1" applyBorder="1" applyAlignment="1">
      <alignment/>
    </xf>
    <xf numFmtId="14" fontId="0" fillId="0" borderId="13" xfId="0" applyNumberFormat="1" applyBorder="1" applyAlignment="1">
      <alignment wrapText="1"/>
    </xf>
    <xf numFmtId="0" fontId="2" fillId="0" borderId="14" xfId="0" applyFont="1" applyBorder="1" applyAlignment="1">
      <alignment wrapText="1"/>
    </xf>
    <xf numFmtId="0" fontId="4" fillId="0" borderId="21" xfId="0" applyFont="1" applyBorder="1" applyAlignment="1">
      <alignment vertical="top" wrapText="1" readingOrder="1"/>
    </xf>
    <xf numFmtId="2" fontId="8" fillId="0" borderId="0" xfId="0" applyNumberFormat="1" applyFont="1" applyFill="1" applyBorder="1" applyAlignment="1">
      <alignment vertical="top" wrapText="1" readingOrder="1"/>
    </xf>
    <xf numFmtId="2" fontId="0" fillId="0" borderId="0" xfId="0" applyNumberFormat="1" applyFill="1" applyBorder="1" applyAlignment="1">
      <alignment vertical="top" wrapText="1" readingOrder="1"/>
    </xf>
    <xf numFmtId="2" fontId="9" fillId="0" borderId="0" xfId="0" applyNumberFormat="1" applyFont="1" applyFill="1" applyBorder="1" applyAlignment="1">
      <alignment vertical="top" wrapText="1" readingOrder="1"/>
    </xf>
    <xf numFmtId="2" fontId="30" fillId="0" borderId="0" xfId="57" applyNumberFormat="1" applyFill="1" applyBorder="1">
      <alignment/>
      <protection/>
    </xf>
    <xf numFmtId="2" fontId="0" fillId="0" borderId="0" xfId="0" applyNumberFormat="1" applyFill="1" applyBorder="1" applyAlignment="1">
      <alignment/>
    </xf>
    <xf numFmtId="2" fontId="30" fillId="0" borderId="0" xfId="57" applyNumberFormat="1" applyFill="1" applyBorder="1" applyAlignment="1">
      <alignment horizontal="right" vertical="top"/>
      <protection/>
    </xf>
    <xf numFmtId="2" fontId="2" fillId="0" borderId="0" xfId="0" applyNumberFormat="1" applyFont="1" applyBorder="1" applyAlignment="1">
      <alignment vertical="top" wrapText="1" readingOrder="1"/>
    </xf>
    <xf numFmtId="2" fontId="0" fillId="0" borderId="0" xfId="0" applyNumberFormat="1" applyFont="1" applyBorder="1" applyAlignment="1">
      <alignment wrapText="1"/>
    </xf>
    <xf numFmtId="0" fontId="4" fillId="0" borderId="21" xfId="0" applyFont="1" applyFill="1" applyBorder="1" applyAlignment="1">
      <alignment horizontal="center" vertical="top" wrapText="1" readingOrder="1"/>
    </xf>
    <xf numFmtId="49" fontId="0" fillId="0" borderId="0" xfId="0" applyNumberFormat="1" applyFill="1" applyBorder="1" applyAlignment="1">
      <alignment horizontal="left" readingOrder="1"/>
    </xf>
    <xf numFmtId="2" fontId="0" fillId="0" borderId="14" xfId="0" applyNumberFormat="1" applyFont="1" applyBorder="1" applyAlignment="1">
      <alignment wrapText="1"/>
    </xf>
    <xf numFmtId="164" fontId="2" fillId="35" borderId="10" xfId="44" applyFont="1" applyFill="1" applyBorder="1" applyAlignment="1">
      <alignment vertical="top" wrapText="1" readingOrder="1"/>
    </xf>
    <xf numFmtId="164" fontId="2" fillId="35" borderId="0" xfId="44" applyFont="1" applyFill="1" applyBorder="1" applyAlignment="1">
      <alignment vertical="top"/>
    </xf>
    <xf numFmtId="164" fontId="2" fillId="35" borderId="11" xfId="44" applyFont="1" applyFill="1" applyBorder="1" applyAlignment="1">
      <alignment vertical="top"/>
    </xf>
    <xf numFmtId="0" fontId="8" fillId="0" borderId="13" xfId="0" applyFont="1" applyBorder="1" applyAlignment="1">
      <alignment wrapText="1"/>
    </xf>
    <xf numFmtId="2" fontId="2" fillId="0" borderId="14" xfId="0" applyNumberFormat="1" applyFont="1" applyFill="1" applyBorder="1" applyAlignment="1">
      <alignment vertical="top" wrapText="1" readingOrder="1"/>
    </xf>
    <xf numFmtId="14" fontId="0" fillId="0" borderId="13" xfId="0" applyNumberFormat="1" applyBorder="1" applyAlignment="1">
      <alignment horizontal="right"/>
    </xf>
    <xf numFmtId="14" fontId="5" fillId="0" borderId="21" xfId="0" applyNumberFormat="1" applyFont="1" applyBorder="1" applyAlignment="1">
      <alignment vertical="top" wrapText="1" readingOrder="1"/>
    </xf>
    <xf numFmtId="14" fontId="4" fillId="0" borderId="21" xfId="0" applyNumberFormat="1" applyFont="1" applyFill="1" applyBorder="1" applyAlignment="1">
      <alignment vertical="top" wrapText="1" readingOrder="1"/>
    </xf>
    <xf numFmtId="14" fontId="4" fillId="33" borderId="18" xfId="0" applyNumberFormat="1" applyFont="1" applyFill="1" applyBorder="1" applyAlignment="1">
      <alignment vertical="top" wrapText="1" readingOrder="1"/>
    </xf>
    <xf numFmtId="14" fontId="2" fillId="0" borderId="16" xfId="0" applyNumberFormat="1" applyFont="1" applyBorder="1" applyAlignment="1">
      <alignment vertical="top" wrapText="1" readingOrder="1"/>
    </xf>
    <xf numFmtId="14" fontId="4" fillId="34" borderId="18" xfId="0" applyNumberFormat="1" applyFont="1" applyFill="1" applyBorder="1" applyAlignment="1">
      <alignment vertical="top" wrapText="1" readingOrder="1"/>
    </xf>
    <xf numFmtId="14" fontId="4" fillId="34" borderId="16" xfId="0" applyNumberFormat="1" applyFont="1" applyFill="1" applyBorder="1" applyAlignment="1">
      <alignment vertical="top" wrapText="1" readingOrder="1"/>
    </xf>
    <xf numFmtId="14" fontId="8" fillId="0" borderId="13" xfId="0" applyNumberFormat="1" applyFont="1" applyBorder="1" applyAlignment="1">
      <alignment vertical="top" wrapText="1" readingOrder="1"/>
    </xf>
    <xf numFmtId="14" fontId="6" fillId="35" borderId="16" xfId="0" applyNumberFormat="1" applyFont="1" applyFill="1" applyBorder="1" applyAlignment="1">
      <alignment vertical="top" wrapText="1" readingOrder="1"/>
    </xf>
    <xf numFmtId="14" fontId="0" fillId="0" borderId="33" xfId="0" applyNumberFormat="1" applyBorder="1" applyAlignment="1">
      <alignment vertical="top" wrapText="1" readingOrder="1"/>
    </xf>
    <xf numFmtId="14" fontId="0" fillId="0" borderId="19" xfId="0" applyNumberFormat="1" applyBorder="1" applyAlignment="1">
      <alignment vertical="top" wrapText="1" readingOrder="1"/>
    </xf>
    <xf numFmtId="14" fontId="0" fillId="0" borderId="0" xfId="0" applyNumberFormat="1" applyAlignment="1">
      <alignment vertical="top" wrapText="1" readingOrder="1"/>
    </xf>
    <xf numFmtId="0" fontId="8" fillId="0" borderId="13" xfId="0" applyFont="1" applyBorder="1" applyAlignment="1">
      <alignment vertical="top" wrapText="1" readingOrder="1"/>
    </xf>
    <xf numFmtId="0" fontId="2" fillId="0" borderId="0" xfId="0" applyFont="1" applyBorder="1" applyAlignment="1">
      <alignment horizontal="left" vertical="top" wrapText="1" readingOrder="1"/>
    </xf>
    <xf numFmtId="0" fontId="2" fillId="0" borderId="14" xfId="0" applyFont="1" applyBorder="1" applyAlignment="1">
      <alignment horizontal="left" vertical="top" wrapText="1" readingOrder="1"/>
    </xf>
    <xf numFmtId="14" fontId="0" fillId="0" borderId="13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left" wrapText="1" readingOrder="1"/>
    </xf>
    <xf numFmtId="0" fontId="0" fillId="0" borderId="14" xfId="0" applyFill="1" applyBorder="1" applyAlignment="1">
      <alignment horizontal="left" vertical="top" wrapText="1" readingOrder="1"/>
    </xf>
    <xf numFmtId="14" fontId="0" fillId="0" borderId="13" xfId="0" applyNumberFormat="1" applyFill="1" applyBorder="1" applyAlignment="1">
      <alignment horizontal="right"/>
    </xf>
    <xf numFmtId="14" fontId="0" fillId="0" borderId="13" xfId="0" applyNumberFormat="1" applyFont="1" applyFill="1" applyBorder="1" applyAlignment="1">
      <alignment horizontal="left"/>
    </xf>
    <xf numFmtId="167" fontId="9" fillId="0" borderId="0" xfId="44" applyNumberFormat="1" applyFont="1" applyBorder="1" applyAlignment="1">
      <alignment/>
    </xf>
    <xf numFmtId="49" fontId="0" fillId="0" borderId="0" xfId="0" applyNumberFormat="1" applyFont="1" applyFill="1" applyBorder="1" applyAlignment="1">
      <alignment horizontal="left" readingOrder="1"/>
    </xf>
    <xf numFmtId="0" fontId="0" fillId="0" borderId="14" xfId="0" applyFont="1" applyFill="1" applyBorder="1" applyAlignment="1">
      <alignment horizontal="left" vertical="top" wrapText="1" readingOrder="1"/>
    </xf>
    <xf numFmtId="49" fontId="0" fillId="0" borderId="0" xfId="0" applyNumberFormat="1" applyFont="1" applyFill="1" applyBorder="1" applyAlignment="1">
      <alignment horizontal="left" wrapText="1" readingOrder="1"/>
    </xf>
    <xf numFmtId="0" fontId="4" fillId="33" borderId="18" xfId="0" applyFont="1" applyFill="1" applyBorder="1" applyAlignment="1">
      <alignment vertical="top" wrapText="1" readingOrder="1"/>
    </xf>
    <xf numFmtId="0" fontId="3" fillId="33" borderId="11" xfId="0" applyFont="1" applyFill="1" applyBorder="1" applyAlignment="1">
      <alignment horizontal="left" vertical="top" wrapText="1" readingOrder="1"/>
    </xf>
    <xf numFmtId="0" fontId="3" fillId="33" borderId="15" xfId="0" applyFont="1" applyFill="1" applyBorder="1" applyAlignment="1">
      <alignment horizontal="left" vertical="top" wrapText="1" readingOrder="1"/>
    </xf>
    <xf numFmtId="0" fontId="2" fillId="0" borderId="16" xfId="0" applyFont="1" applyBorder="1" applyAlignment="1">
      <alignment vertical="top" wrapText="1" readingOrder="1"/>
    </xf>
    <xf numFmtId="0" fontId="2" fillId="0" borderId="10" xfId="0" applyFont="1" applyBorder="1" applyAlignment="1">
      <alignment horizontal="left" vertical="top" wrapText="1" readingOrder="1"/>
    </xf>
    <xf numFmtId="0" fontId="2" fillId="0" borderId="12" xfId="0" applyFont="1" applyBorder="1" applyAlignment="1">
      <alignment horizontal="left" vertical="top" wrapText="1" readingOrder="1"/>
    </xf>
    <xf numFmtId="49" fontId="0" fillId="0" borderId="14" xfId="0" applyNumberFormat="1" applyFill="1" applyBorder="1" applyAlignment="1">
      <alignment horizontal="left" readingOrder="1"/>
    </xf>
    <xf numFmtId="168" fontId="0" fillId="0" borderId="14" xfId="0" applyNumberFormat="1" applyFill="1" applyBorder="1" applyAlignment="1">
      <alignment horizontal="left" readingOrder="1"/>
    </xf>
    <xf numFmtId="0" fontId="0" fillId="0" borderId="14" xfId="0" applyFill="1" applyBorder="1" applyAlignment="1">
      <alignment horizontal="left" wrapText="1" readingOrder="1"/>
    </xf>
    <xf numFmtId="14" fontId="0" fillId="0" borderId="13" xfId="0" applyNumberFormat="1" applyFill="1" applyBorder="1" applyAlignment="1">
      <alignment horizontal="left"/>
    </xf>
    <xf numFmtId="2" fontId="9" fillId="0" borderId="0" xfId="44" applyNumberFormat="1" applyFont="1" applyBorder="1" applyAlignment="1">
      <alignment/>
    </xf>
    <xf numFmtId="49" fontId="9" fillId="0" borderId="0" xfId="0" applyNumberFormat="1" applyFont="1" applyBorder="1" applyAlignment="1">
      <alignment wrapText="1"/>
    </xf>
    <xf numFmtId="49" fontId="9" fillId="0" borderId="14" xfId="0" applyNumberFormat="1" applyFont="1" applyBorder="1" applyAlignment="1">
      <alignment wrapText="1"/>
    </xf>
    <xf numFmtId="165" fontId="50" fillId="0" borderId="0" xfId="44" applyNumberFormat="1" applyFont="1" applyBorder="1" applyAlignment="1">
      <alignment/>
    </xf>
    <xf numFmtId="0" fontId="50" fillId="0" borderId="14" xfId="0" applyFont="1" applyBorder="1" applyAlignment="1">
      <alignment/>
    </xf>
    <xf numFmtId="49" fontId="11" fillId="0" borderId="0" xfId="0" applyNumberFormat="1" applyFont="1" applyBorder="1" applyAlignment="1">
      <alignment wrapText="1"/>
    </xf>
    <xf numFmtId="49" fontId="11" fillId="0" borderId="14" xfId="0" applyNumberFormat="1" applyFont="1" applyBorder="1" applyAlignment="1">
      <alignment wrapText="1"/>
    </xf>
    <xf numFmtId="0" fontId="50" fillId="0" borderId="0" xfId="0" applyFont="1" applyBorder="1" applyAlignment="1">
      <alignment/>
    </xf>
    <xf numFmtId="168" fontId="0" fillId="0" borderId="0" xfId="0" applyNumberFormat="1" applyFill="1" applyBorder="1" applyAlignment="1">
      <alignment horizontal="left" wrapText="1" readingOrder="1"/>
    </xf>
    <xf numFmtId="0" fontId="0" fillId="0" borderId="0" xfId="0" applyFill="1" applyBorder="1" applyAlignment="1">
      <alignment horizontal="left" vertical="top" wrapText="1" readingOrder="1"/>
    </xf>
    <xf numFmtId="168" fontId="0" fillId="0" borderId="0" xfId="0" applyNumberFormat="1" applyFill="1" applyBorder="1" applyAlignment="1">
      <alignment horizontal="left" readingOrder="1"/>
    </xf>
    <xf numFmtId="0" fontId="8" fillId="0" borderId="0" xfId="0" applyFont="1" applyFill="1" applyBorder="1" applyAlignment="1">
      <alignment horizontal="left" vertical="top" wrapText="1" readingOrder="1"/>
    </xf>
    <xf numFmtId="4" fontId="2" fillId="0" borderId="14" xfId="0" applyNumberFormat="1" applyFont="1" applyFill="1" applyBorder="1" applyAlignment="1">
      <alignment horizontal="left" vertical="top" wrapText="1" readingOrder="1"/>
    </xf>
    <xf numFmtId="4" fontId="0" fillId="0" borderId="14" xfId="0" applyNumberFormat="1" applyFill="1" applyBorder="1" applyAlignment="1">
      <alignment horizontal="left" vertical="top" wrapText="1" readingOrder="1"/>
    </xf>
    <xf numFmtId="49" fontId="0" fillId="0" borderId="0" xfId="0" applyNumberFormat="1" applyBorder="1" applyAlignment="1">
      <alignment/>
    </xf>
    <xf numFmtId="0" fontId="5" fillId="0" borderId="16" xfId="0" applyFont="1" applyFill="1" applyBorder="1" applyAlignment="1">
      <alignment horizontal="center" vertical="top" wrapText="1" readingOrder="1"/>
    </xf>
    <xf numFmtId="0" fontId="51" fillId="0" borderId="10" xfId="0" applyFont="1" applyBorder="1" applyAlignment="1">
      <alignment horizontal="center" vertical="top" wrapText="1" readingOrder="1"/>
    </xf>
    <xf numFmtId="0" fontId="51" fillId="0" borderId="12" xfId="0" applyFont="1" applyBorder="1" applyAlignment="1">
      <alignment horizontal="center" vertical="top" wrapText="1" readingOrder="1"/>
    </xf>
    <xf numFmtId="0" fontId="4" fillId="0" borderId="21" xfId="0" applyFont="1" applyFill="1" applyBorder="1" applyAlignment="1">
      <alignment horizontal="center" vertical="top" wrapText="1" readingOrder="1"/>
    </xf>
    <xf numFmtId="0" fontId="52" fillId="0" borderId="16" xfId="0" applyFont="1" applyBorder="1" applyAlignment="1">
      <alignment horizontal="center" vertical="top" wrapText="1" readingOrder="1"/>
    </xf>
    <xf numFmtId="0" fontId="52" fillId="0" borderId="10" xfId="0" applyFont="1" applyBorder="1" applyAlignment="1">
      <alignment horizontal="center" vertical="top" wrapText="1" readingOrder="1"/>
    </xf>
    <xf numFmtId="0" fontId="52" fillId="0" borderId="12" xfId="0" applyFont="1" applyBorder="1" applyAlignment="1">
      <alignment horizontal="center" vertical="top" wrapText="1" readingOrder="1"/>
    </xf>
    <xf numFmtId="0" fontId="5" fillId="0" borderId="16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 readingOrder="1"/>
    </xf>
    <xf numFmtId="0" fontId="52" fillId="0" borderId="10" xfId="0" applyFont="1" applyBorder="1" applyAlignment="1">
      <alignment horizontal="center" vertical="center" wrapText="1" readingOrder="1"/>
    </xf>
    <xf numFmtId="0" fontId="52" fillId="0" borderId="12" xfId="0" applyFont="1" applyBorder="1" applyAlignment="1">
      <alignment horizontal="center" vertical="center" wrapText="1" readingOrder="1"/>
    </xf>
    <xf numFmtId="0" fontId="5" fillId="0" borderId="13" xfId="0" applyFont="1" applyFill="1" applyBorder="1" applyAlignment="1">
      <alignment horizontal="center" vertical="center" wrapText="1" readingOrder="1"/>
    </xf>
    <xf numFmtId="0" fontId="51" fillId="0" borderId="0" xfId="0" applyFont="1" applyBorder="1" applyAlignment="1">
      <alignment horizontal="center" vertical="center" wrapText="1" readingOrder="1"/>
    </xf>
    <xf numFmtId="0" fontId="51" fillId="0" borderId="14" xfId="0" applyFont="1" applyBorder="1" applyAlignment="1">
      <alignment horizontal="center" vertical="center" wrapText="1" readingOrder="1"/>
    </xf>
    <xf numFmtId="0" fontId="52" fillId="0" borderId="21" xfId="0" applyFont="1" applyBorder="1" applyAlignment="1">
      <alignment horizontal="center" vertical="center" wrapText="1" readingOrder="1"/>
    </xf>
    <xf numFmtId="0" fontId="5" fillId="0" borderId="16" xfId="0" applyFont="1" applyFill="1" applyBorder="1" applyAlignment="1">
      <alignment horizontal="center" vertical="center" wrapText="1" readingOrder="1"/>
    </xf>
    <xf numFmtId="0" fontId="52" fillId="0" borderId="21" xfId="0" applyFont="1" applyBorder="1" applyAlignment="1">
      <alignment horizontal="center" vertical="center" readingOrder="1"/>
    </xf>
    <xf numFmtId="0" fontId="52" fillId="0" borderId="21" xfId="0" applyFont="1" applyBorder="1" applyAlignment="1">
      <alignment horizontal="center" readingOrder="1"/>
    </xf>
    <xf numFmtId="0" fontId="6" fillId="35" borderId="16" xfId="0" applyFont="1" applyFill="1" applyBorder="1" applyAlignment="1">
      <alignment vertical="center" wrapText="1" readingOrder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6"/>
  <sheetViews>
    <sheetView tabSelected="1" zoomScale="91" zoomScaleNormal="91" zoomScalePageLayoutView="0" workbookViewId="0" topLeftCell="A1">
      <selection activeCell="G2" sqref="G2"/>
    </sheetView>
  </sheetViews>
  <sheetFormatPr defaultColWidth="9.140625" defaultRowHeight="12.75"/>
  <cols>
    <col min="1" max="1" width="23.57421875" style="158" bestFit="1" customWidth="1"/>
    <col min="2" max="2" width="22.7109375" style="64" customWidth="1"/>
    <col min="3" max="3" width="61.57421875" style="64" customWidth="1"/>
    <col min="4" max="4" width="35.28125" style="64" bestFit="1" customWidth="1"/>
    <col min="5" max="5" width="22.8515625" style="64" bestFit="1" customWidth="1"/>
    <col min="6" max="16384" width="9.140625" style="64" customWidth="1"/>
  </cols>
  <sheetData>
    <row r="1" spans="1:5" s="58" customFormat="1" ht="36" customHeight="1">
      <c r="A1" s="148" t="s">
        <v>28</v>
      </c>
      <c r="B1" s="200" t="s">
        <v>32</v>
      </c>
      <c r="C1" s="201"/>
      <c r="D1" s="201"/>
      <c r="E1" s="202"/>
    </row>
    <row r="2" spans="1:5" s="58" customFormat="1" ht="35.25" customHeight="1">
      <c r="A2" s="149" t="s">
        <v>20</v>
      </c>
      <c r="B2" s="139" t="s">
        <v>31</v>
      </c>
      <c r="C2" s="139" t="s">
        <v>21</v>
      </c>
      <c r="D2" s="199" t="s">
        <v>167</v>
      </c>
      <c r="E2" s="199"/>
    </row>
    <row r="3" spans="1:5" s="58" customFormat="1" ht="35.25" customHeight="1">
      <c r="A3" s="196" t="s">
        <v>27</v>
      </c>
      <c r="B3" s="197"/>
      <c r="C3" s="197"/>
      <c r="D3" s="197"/>
      <c r="E3" s="198"/>
    </row>
    <row r="4" spans="1:5" s="59" customFormat="1" ht="31.5">
      <c r="A4" s="150" t="s">
        <v>0</v>
      </c>
      <c r="B4" s="65" t="s">
        <v>1</v>
      </c>
      <c r="C4" s="66"/>
      <c r="D4" s="66"/>
      <c r="E4" s="67"/>
    </row>
    <row r="5" spans="1:5" s="58" customFormat="1" ht="25.5">
      <c r="A5" s="151" t="s">
        <v>2</v>
      </c>
      <c r="B5" s="60" t="s">
        <v>25</v>
      </c>
      <c r="C5" s="60" t="s">
        <v>24</v>
      </c>
      <c r="D5" s="60" t="s">
        <v>23</v>
      </c>
      <c r="E5" s="61" t="s">
        <v>4</v>
      </c>
    </row>
    <row r="6" spans="1:5" s="58" customFormat="1" ht="12.75">
      <c r="A6" s="104" t="s">
        <v>172</v>
      </c>
      <c r="B6" s="105"/>
      <c r="C6" s="140"/>
      <c r="D6" s="140"/>
      <c r="E6" s="164"/>
    </row>
    <row r="7" spans="1:5" s="58" customFormat="1" ht="25.5">
      <c r="A7" s="104">
        <v>42039</v>
      </c>
      <c r="B7" s="105">
        <v>107</v>
      </c>
      <c r="C7" s="163" t="s">
        <v>235</v>
      </c>
      <c r="D7" s="140" t="s">
        <v>165</v>
      </c>
      <c r="E7" s="164" t="s">
        <v>236</v>
      </c>
    </row>
    <row r="8" spans="1:5" ht="12.75">
      <c r="A8" s="159" t="s">
        <v>155</v>
      </c>
      <c r="B8" s="58"/>
      <c r="C8" s="160"/>
      <c r="D8" s="160"/>
      <c r="E8" s="161"/>
    </row>
    <row r="9" spans="1:5" ht="12.75">
      <c r="A9" s="104">
        <v>42068</v>
      </c>
      <c r="B9" s="105">
        <v>44</v>
      </c>
      <c r="C9" s="140" t="s">
        <v>237</v>
      </c>
      <c r="D9" s="140" t="s">
        <v>165</v>
      </c>
      <c r="E9" s="164" t="s">
        <v>43</v>
      </c>
    </row>
    <row r="10" spans="1:5" s="59" customFormat="1" ht="25.5">
      <c r="A10" s="162">
        <v>42085</v>
      </c>
      <c r="B10" s="105">
        <v>1192.54</v>
      </c>
      <c r="C10" s="163" t="s">
        <v>156</v>
      </c>
      <c r="D10" s="140" t="s">
        <v>157</v>
      </c>
      <c r="E10" s="164" t="s">
        <v>158</v>
      </c>
    </row>
    <row r="11" spans="1:5" s="58" customFormat="1" ht="12.75">
      <c r="A11" s="165">
        <v>42085</v>
      </c>
      <c r="B11" s="105">
        <v>30.35</v>
      </c>
      <c r="C11" s="140" t="s">
        <v>159</v>
      </c>
      <c r="D11" s="140" t="s">
        <v>36</v>
      </c>
      <c r="E11" s="164" t="s">
        <v>158</v>
      </c>
    </row>
    <row r="12" spans="1:5" ht="12.75">
      <c r="A12" s="166" t="s">
        <v>160</v>
      </c>
      <c r="B12" s="167"/>
      <c r="C12" s="168"/>
      <c r="D12" s="168"/>
      <c r="E12" s="169"/>
    </row>
    <row r="13" spans="1:5" ht="25.5">
      <c r="A13" s="162">
        <v>42108</v>
      </c>
      <c r="B13" s="167">
        <f>465.89+129.97</f>
        <v>595.86</v>
      </c>
      <c r="C13" s="170" t="s">
        <v>161</v>
      </c>
      <c r="D13" s="168" t="s">
        <v>162</v>
      </c>
      <c r="E13" s="169" t="s">
        <v>163</v>
      </c>
    </row>
    <row r="14" spans="1:5" s="70" customFormat="1" ht="12.75">
      <c r="A14" s="162">
        <v>42110</v>
      </c>
      <c r="B14" s="167">
        <v>253.89</v>
      </c>
      <c r="C14" s="168" t="s">
        <v>164</v>
      </c>
      <c r="D14" s="168" t="s">
        <v>165</v>
      </c>
      <c r="E14" s="169" t="s">
        <v>163</v>
      </c>
    </row>
    <row r="15" spans="1:5" s="59" customFormat="1" ht="15">
      <c r="A15" s="162">
        <v>42112</v>
      </c>
      <c r="B15" s="167">
        <f>910.26+118.22+25.04+4.38</f>
        <v>1057.9</v>
      </c>
      <c r="C15" s="168" t="s">
        <v>164</v>
      </c>
      <c r="D15" s="168" t="s">
        <v>166</v>
      </c>
      <c r="E15" s="169" t="s">
        <v>163</v>
      </c>
    </row>
    <row r="16" spans="1:5" s="58" customFormat="1" ht="25.5" customHeight="1">
      <c r="A16" s="162"/>
      <c r="B16" s="167"/>
      <c r="C16" s="168"/>
      <c r="D16" s="168"/>
      <c r="E16" s="169"/>
    </row>
    <row r="17" spans="1:5" s="70" customFormat="1" ht="31.5">
      <c r="A17" s="171" t="s">
        <v>0</v>
      </c>
      <c r="B17" s="65" t="s">
        <v>22</v>
      </c>
      <c r="C17" s="172"/>
      <c r="D17" s="172"/>
      <c r="E17" s="173"/>
    </row>
    <row r="18" spans="1:5" ht="25.5">
      <c r="A18" s="174" t="s">
        <v>2</v>
      </c>
      <c r="B18" s="60" t="s">
        <v>25</v>
      </c>
      <c r="C18" s="175" t="s">
        <v>24</v>
      </c>
      <c r="D18" s="175" t="s">
        <v>23</v>
      </c>
      <c r="E18" s="176" t="s">
        <v>4</v>
      </c>
    </row>
    <row r="19" spans="1:5" ht="12.75">
      <c r="A19" s="104">
        <v>42082</v>
      </c>
      <c r="B19" s="105">
        <v>934.98</v>
      </c>
      <c r="C19" s="140" t="s">
        <v>159</v>
      </c>
      <c r="D19" s="140" t="s">
        <v>41</v>
      </c>
      <c r="E19" s="177" t="s">
        <v>168</v>
      </c>
    </row>
    <row r="20" spans="1:5" ht="12.75">
      <c r="A20" s="104">
        <v>42107</v>
      </c>
      <c r="B20" s="105">
        <v>3628.3</v>
      </c>
      <c r="C20" s="168" t="s">
        <v>169</v>
      </c>
      <c r="D20" s="140" t="s">
        <v>41</v>
      </c>
      <c r="E20" s="177" t="s">
        <v>163</v>
      </c>
    </row>
    <row r="21" spans="1:5" ht="12.75">
      <c r="A21" s="104">
        <v>42113</v>
      </c>
      <c r="B21" s="105">
        <v>266.06</v>
      </c>
      <c r="C21" s="168" t="s">
        <v>169</v>
      </c>
      <c r="D21" s="140" t="s">
        <v>41</v>
      </c>
      <c r="E21" s="178" t="s">
        <v>163</v>
      </c>
    </row>
    <row r="22" spans="1:5" ht="12.75">
      <c r="A22" s="104">
        <v>42159</v>
      </c>
      <c r="B22" s="105">
        <v>666.03</v>
      </c>
      <c r="C22" s="168" t="s">
        <v>169</v>
      </c>
      <c r="D22" s="140" t="s">
        <v>199</v>
      </c>
      <c r="E22" s="177" t="s">
        <v>163</v>
      </c>
    </row>
    <row r="23" spans="1:5" ht="12.75">
      <c r="A23" s="102"/>
      <c r="B23" s="87"/>
      <c r="C23" s="68"/>
      <c r="D23" s="68"/>
      <c r="E23" s="69"/>
    </row>
    <row r="24" spans="1:5" ht="31.5">
      <c r="A24" s="152" t="s">
        <v>6</v>
      </c>
      <c r="B24" s="71" t="s">
        <v>1</v>
      </c>
      <c r="C24" s="72"/>
      <c r="D24" s="72"/>
      <c r="E24" s="73"/>
    </row>
    <row r="25" spans="1:5" ht="25.5">
      <c r="A25" s="151" t="s">
        <v>2</v>
      </c>
      <c r="B25" s="60" t="s">
        <v>25</v>
      </c>
      <c r="C25" s="60" t="s">
        <v>24</v>
      </c>
      <c r="D25" s="60" t="s">
        <v>23</v>
      </c>
      <c r="E25" s="61" t="s">
        <v>4</v>
      </c>
    </row>
    <row r="26" spans="1:5" ht="12.75">
      <c r="A26" s="102" t="s">
        <v>83</v>
      </c>
      <c r="B26" s="85"/>
      <c r="C26" s="68"/>
      <c r="D26" s="68"/>
      <c r="E26" s="69"/>
    </row>
    <row r="27" spans="1:5" ht="12.75">
      <c r="A27" s="102">
        <v>41821</v>
      </c>
      <c r="B27" s="85">
        <v>13.8</v>
      </c>
      <c r="C27" s="68" t="s">
        <v>120</v>
      </c>
      <c r="D27" s="68" t="s">
        <v>36</v>
      </c>
      <c r="E27" s="69" t="s">
        <v>35</v>
      </c>
    </row>
    <row r="28" spans="1:5" ht="25.5">
      <c r="A28" s="102">
        <v>41822</v>
      </c>
      <c r="B28" s="85">
        <f>24.6</f>
        <v>24.6</v>
      </c>
      <c r="C28" s="68" t="s">
        <v>125</v>
      </c>
      <c r="D28" s="62" t="s">
        <v>33</v>
      </c>
      <c r="E28" s="63" t="s">
        <v>35</v>
      </c>
    </row>
    <row r="29" spans="1:5" ht="12.75">
      <c r="A29" s="102">
        <v>41824</v>
      </c>
      <c r="B29" s="85">
        <v>29</v>
      </c>
      <c r="C29" s="68" t="s">
        <v>152</v>
      </c>
      <c r="D29" s="68" t="s">
        <v>131</v>
      </c>
      <c r="E29" s="69" t="s">
        <v>35</v>
      </c>
    </row>
    <row r="30" spans="1:5" ht="12.75">
      <c r="A30" s="102">
        <v>41827</v>
      </c>
      <c r="B30" s="85">
        <v>58</v>
      </c>
      <c r="C30" s="68" t="s">
        <v>146</v>
      </c>
      <c r="D30" s="68" t="s">
        <v>33</v>
      </c>
      <c r="E30" s="69" t="s">
        <v>35</v>
      </c>
    </row>
    <row r="31" spans="1:5" ht="12.75">
      <c r="A31" s="102">
        <v>41827</v>
      </c>
      <c r="B31" s="85">
        <v>45</v>
      </c>
      <c r="C31" s="68" t="s">
        <v>146</v>
      </c>
      <c r="D31" s="68" t="s">
        <v>36</v>
      </c>
      <c r="E31" s="69" t="s">
        <v>34</v>
      </c>
    </row>
    <row r="32" spans="1:5" ht="12.75">
      <c r="A32" s="102">
        <v>41828</v>
      </c>
      <c r="B32" s="85">
        <v>6.5</v>
      </c>
      <c r="C32" s="68" t="s">
        <v>146</v>
      </c>
      <c r="D32" s="68" t="s">
        <v>38</v>
      </c>
      <c r="E32" s="69" t="s">
        <v>34</v>
      </c>
    </row>
    <row r="33" spans="1:5" ht="12.75">
      <c r="A33" s="102">
        <v>41837</v>
      </c>
      <c r="B33" s="85">
        <v>46</v>
      </c>
      <c r="C33" s="68" t="s">
        <v>39</v>
      </c>
      <c r="D33" s="68" t="s">
        <v>33</v>
      </c>
      <c r="E33" s="69" t="s">
        <v>35</v>
      </c>
    </row>
    <row r="34" spans="1:5" ht="12.75">
      <c r="A34" s="102">
        <v>41837</v>
      </c>
      <c r="B34" s="85">
        <v>77.9</v>
      </c>
      <c r="C34" s="68" t="s">
        <v>39</v>
      </c>
      <c r="D34" s="68" t="s">
        <v>36</v>
      </c>
      <c r="E34" s="69" t="s">
        <v>34</v>
      </c>
    </row>
    <row r="35" spans="1:5" ht="12.75">
      <c r="A35" s="102">
        <v>41837</v>
      </c>
      <c r="B35" s="85">
        <v>67.5</v>
      </c>
      <c r="C35" s="68" t="s">
        <v>39</v>
      </c>
      <c r="D35" s="68" t="s">
        <v>36</v>
      </c>
      <c r="E35" s="69" t="s">
        <v>34</v>
      </c>
    </row>
    <row r="36" spans="1:5" s="70" customFormat="1" ht="12.75">
      <c r="A36" s="102">
        <v>41841</v>
      </c>
      <c r="B36" s="85">
        <v>8.5</v>
      </c>
      <c r="C36" s="68" t="s">
        <v>40</v>
      </c>
      <c r="D36" s="68" t="s">
        <v>33</v>
      </c>
      <c r="E36" s="69" t="s">
        <v>35</v>
      </c>
    </row>
    <row r="37" spans="1:5" ht="12.75">
      <c r="A37" s="102">
        <v>41842</v>
      </c>
      <c r="B37" s="85">
        <v>16</v>
      </c>
      <c r="C37" s="68" t="s">
        <v>96</v>
      </c>
      <c r="D37" s="68" t="s">
        <v>36</v>
      </c>
      <c r="E37" s="69" t="s">
        <v>35</v>
      </c>
    </row>
    <row r="38" spans="1:5" ht="12.75">
      <c r="A38" s="102">
        <v>41842</v>
      </c>
      <c r="B38" s="85">
        <v>12.1</v>
      </c>
      <c r="C38" s="68" t="s">
        <v>96</v>
      </c>
      <c r="D38" s="68" t="s">
        <v>36</v>
      </c>
      <c r="E38" s="69" t="s">
        <v>35</v>
      </c>
    </row>
    <row r="39" spans="1:5" ht="12.75">
      <c r="A39" s="102" t="s">
        <v>84</v>
      </c>
      <c r="B39" s="85"/>
      <c r="C39" s="68"/>
      <c r="D39" s="68"/>
      <c r="E39" s="69"/>
    </row>
    <row r="40" spans="1:5" ht="12.75">
      <c r="A40" s="102">
        <v>41849</v>
      </c>
      <c r="B40" s="85">
        <v>36.2</v>
      </c>
      <c r="C40" s="68" t="s">
        <v>62</v>
      </c>
      <c r="D40" s="68" t="s">
        <v>36</v>
      </c>
      <c r="E40" s="69" t="s">
        <v>35</v>
      </c>
    </row>
    <row r="41" spans="1:5" ht="12.75">
      <c r="A41" s="102">
        <v>41857</v>
      </c>
      <c r="B41" s="85">
        <v>35.1</v>
      </c>
      <c r="C41" s="68" t="s">
        <v>119</v>
      </c>
      <c r="D41" s="68" t="s">
        <v>36</v>
      </c>
      <c r="E41" s="69" t="s">
        <v>46</v>
      </c>
    </row>
    <row r="42" spans="1:5" ht="12.75">
      <c r="A42" s="102">
        <v>41857</v>
      </c>
      <c r="B42" s="85">
        <v>39.4</v>
      </c>
      <c r="C42" s="68" t="s">
        <v>119</v>
      </c>
      <c r="D42" s="68" t="s">
        <v>36</v>
      </c>
      <c r="E42" s="69" t="s">
        <v>46</v>
      </c>
    </row>
    <row r="43" spans="1:5" ht="12.75">
      <c r="A43" s="102">
        <v>41870</v>
      </c>
      <c r="B43" s="85">
        <v>29</v>
      </c>
      <c r="C43" s="68" t="s">
        <v>63</v>
      </c>
      <c r="D43" s="68" t="s">
        <v>33</v>
      </c>
      <c r="E43" s="69" t="s">
        <v>35</v>
      </c>
    </row>
    <row r="44" spans="1:5" s="70" customFormat="1" ht="12.75">
      <c r="A44" s="102">
        <v>41873</v>
      </c>
      <c r="B44" s="85">
        <v>22</v>
      </c>
      <c r="C44" s="68" t="s">
        <v>121</v>
      </c>
      <c r="D44" s="68" t="s">
        <v>33</v>
      </c>
      <c r="E44" s="69" t="s">
        <v>35</v>
      </c>
    </row>
    <row r="45" spans="1:5" ht="12.75">
      <c r="A45" s="102" t="s">
        <v>85</v>
      </c>
      <c r="B45" s="85"/>
      <c r="C45" s="68"/>
      <c r="D45" s="68"/>
      <c r="E45" s="69"/>
    </row>
    <row r="46" spans="1:5" ht="12.75">
      <c r="A46" s="102">
        <v>41879</v>
      </c>
      <c r="B46" s="85">
        <v>74</v>
      </c>
      <c r="C46" s="68" t="s">
        <v>64</v>
      </c>
      <c r="D46" s="68" t="s">
        <v>36</v>
      </c>
      <c r="E46" s="69" t="s">
        <v>34</v>
      </c>
    </row>
    <row r="47" spans="1:5" ht="12.75">
      <c r="A47" s="102">
        <v>41884</v>
      </c>
      <c r="B47" s="85">
        <v>49</v>
      </c>
      <c r="C47" s="68" t="s">
        <v>65</v>
      </c>
      <c r="D47" s="68" t="s">
        <v>33</v>
      </c>
      <c r="E47" s="69" t="s">
        <v>35</v>
      </c>
    </row>
    <row r="48" spans="1:5" ht="12.75">
      <c r="A48" s="102">
        <v>41891</v>
      </c>
      <c r="B48" s="85">
        <v>14</v>
      </c>
      <c r="C48" s="68" t="s">
        <v>66</v>
      </c>
      <c r="D48" s="68" t="s">
        <v>36</v>
      </c>
      <c r="E48" s="69" t="s">
        <v>35</v>
      </c>
    </row>
    <row r="49" spans="1:5" ht="12.75">
      <c r="A49" s="102">
        <v>41894</v>
      </c>
      <c r="B49" s="85">
        <v>37.9</v>
      </c>
      <c r="C49" s="68" t="s">
        <v>48</v>
      </c>
      <c r="D49" s="68" t="s">
        <v>36</v>
      </c>
      <c r="E49" s="69" t="s">
        <v>35</v>
      </c>
    </row>
    <row r="50" spans="1:5" ht="12.75">
      <c r="A50" s="102">
        <v>41894</v>
      </c>
      <c r="B50" s="85">
        <v>8.5</v>
      </c>
      <c r="C50" s="68" t="s">
        <v>48</v>
      </c>
      <c r="D50" s="68" t="s">
        <v>33</v>
      </c>
      <c r="E50" s="69" t="s">
        <v>34</v>
      </c>
    </row>
    <row r="51" spans="1:5" ht="12.75">
      <c r="A51" s="102">
        <v>41897</v>
      </c>
      <c r="B51" s="85">
        <v>37.3</v>
      </c>
      <c r="C51" s="68" t="s">
        <v>49</v>
      </c>
      <c r="D51" s="68" t="s">
        <v>36</v>
      </c>
      <c r="E51" s="69" t="s">
        <v>35</v>
      </c>
    </row>
    <row r="52" spans="1:5" ht="12.75">
      <c r="A52" s="102">
        <v>41899</v>
      </c>
      <c r="B52" s="85">
        <v>3.5</v>
      </c>
      <c r="C52" s="68" t="s">
        <v>126</v>
      </c>
      <c r="D52" s="68" t="s">
        <v>33</v>
      </c>
      <c r="E52" s="69" t="s">
        <v>35</v>
      </c>
    </row>
    <row r="53" spans="1:5" ht="12.75">
      <c r="A53" s="102" t="s">
        <v>86</v>
      </c>
      <c r="B53" s="85"/>
      <c r="C53" s="68"/>
      <c r="D53" s="68"/>
      <c r="E53" s="69"/>
    </row>
    <row r="54" spans="1:5" ht="12.75">
      <c r="A54" s="102">
        <v>41911</v>
      </c>
      <c r="B54" s="85">
        <v>39.6</v>
      </c>
      <c r="C54" s="68" t="s">
        <v>126</v>
      </c>
      <c r="D54" s="68" t="s">
        <v>36</v>
      </c>
      <c r="E54" s="69" t="s">
        <v>35</v>
      </c>
    </row>
    <row r="55" spans="1:5" ht="12.75">
      <c r="A55" s="102">
        <v>41911</v>
      </c>
      <c r="B55" s="85">
        <v>34.7</v>
      </c>
      <c r="C55" s="68" t="s">
        <v>126</v>
      </c>
      <c r="D55" s="68" t="s">
        <v>36</v>
      </c>
      <c r="E55" s="69" t="s">
        <v>35</v>
      </c>
    </row>
    <row r="56" spans="1:5" ht="12.75">
      <c r="A56" s="102">
        <v>41922</v>
      </c>
      <c r="B56" s="85">
        <v>29</v>
      </c>
      <c r="C56" s="68" t="s">
        <v>51</v>
      </c>
      <c r="D56" s="68" t="s">
        <v>33</v>
      </c>
      <c r="E56" s="69" t="s">
        <v>35</v>
      </c>
    </row>
    <row r="57" spans="1:5" ht="12.75">
      <c r="A57" s="102" t="s">
        <v>87</v>
      </c>
      <c r="B57" s="85"/>
      <c r="C57" s="68"/>
      <c r="D57" s="68"/>
      <c r="E57" s="69"/>
    </row>
    <row r="58" spans="1:5" ht="12.75">
      <c r="A58" s="102">
        <v>41946</v>
      </c>
      <c r="B58" s="85">
        <v>14.2</v>
      </c>
      <c r="C58" s="68" t="s">
        <v>68</v>
      </c>
      <c r="D58" s="68" t="s">
        <v>36</v>
      </c>
      <c r="E58" s="69" t="s">
        <v>35</v>
      </c>
    </row>
    <row r="59" spans="1:5" ht="12.75">
      <c r="A59" s="102">
        <v>41946</v>
      </c>
      <c r="B59" s="85">
        <v>15.1</v>
      </c>
      <c r="C59" s="68" t="s">
        <v>68</v>
      </c>
      <c r="D59" s="68" t="s">
        <v>36</v>
      </c>
      <c r="E59" s="69" t="s">
        <v>35</v>
      </c>
    </row>
    <row r="60" spans="1:5" ht="12.75">
      <c r="A60" s="102">
        <v>41950</v>
      </c>
      <c r="B60" s="85">
        <v>37.8</v>
      </c>
      <c r="C60" s="68" t="s">
        <v>69</v>
      </c>
      <c r="D60" s="68" t="s">
        <v>36</v>
      </c>
      <c r="E60" s="69" t="s">
        <v>35</v>
      </c>
    </row>
    <row r="61" spans="1:5" ht="12.75">
      <c r="A61" s="103">
        <v>41956</v>
      </c>
      <c r="B61" s="62">
        <v>100.65</v>
      </c>
      <c r="C61" s="68" t="s">
        <v>101</v>
      </c>
      <c r="D61" s="68" t="s">
        <v>71</v>
      </c>
      <c r="E61" s="69" t="s">
        <v>72</v>
      </c>
    </row>
    <row r="62" spans="1:5" ht="12.75">
      <c r="A62" s="102">
        <v>41957</v>
      </c>
      <c r="B62" s="85">
        <v>45.3</v>
      </c>
      <c r="C62" s="68" t="s">
        <v>122</v>
      </c>
      <c r="D62" s="68" t="s">
        <v>36</v>
      </c>
      <c r="E62" s="69" t="s">
        <v>35</v>
      </c>
    </row>
    <row r="63" spans="1:5" ht="12.75">
      <c r="A63" s="102">
        <v>41957</v>
      </c>
      <c r="B63" s="85">
        <v>82</v>
      </c>
      <c r="C63" s="68" t="s">
        <v>80</v>
      </c>
      <c r="D63" s="68" t="s">
        <v>33</v>
      </c>
      <c r="E63" s="69" t="s">
        <v>35</v>
      </c>
    </row>
    <row r="64" spans="1:5" ht="12.75">
      <c r="A64" s="102">
        <v>41960</v>
      </c>
      <c r="B64" s="85">
        <v>34.3</v>
      </c>
      <c r="C64" s="68" t="s">
        <v>123</v>
      </c>
      <c r="D64" s="68" t="s">
        <v>36</v>
      </c>
      <c r="E64" s="69" t="s">
        <v>35</v>
      </c>
    </row>
    <row r="65" spans="1:5" ht="12.75">
      <c r="A65" s="103">
        <v>41962</v>
      </c>
      <c r="B65" s="94">
        <v>47.9</v>
      </c>
      <c r="C65" s="68" t="s">
        <v>115</v>
      </c>
      <c r="D65" s="68" t="s">
        <v>36</v>
      </c>
      <c r="E65" s="69" t="s">
        <v>35</v>
      </c>
    </row>
    <row r="66" spans="1:5" ht="12.75">
      <c r="A66" s="102">
        <v>41965</v>
      </c>
      <c r="B66" s="85">
        <v>58</v>
      </c>
      <c r="C66" s="68" t="s">
        <v>153</v>
      </c>
      <c r="D66" s="68" t="s">
        <v>131</v>
      </c>
      <c r="E66" s="69" t="s">
        <v>35</v>
      </c>
    </row>
    <row r="67" spans="1:5" ht="12.75">
      <c r="A67" s="102" t="s">
        <v>88</v>
      </c>
      <c r="B67" s="85"/>
      <c r="C67" s="68"/>
      <c r="D67" s="68"/>
      <c r="E67" s="69"/>
    </row>
    <row r="68" spans="1:5" ht="12.75">
      <c r="A68" s="102">
        <v>41973</v>
      </c>
      <c r="B68" s="85">
        <v>36</v>
      </c>
      <c r="C68" s="68" t="s">
        <v>58</v>
      </c>
      <c r="D68" s="68" t="s">
        <v>36</v>
      </c>
      <c r="E68" s="69" t="s">
        <v>52</v>
      </c>
    </row>
    <row r="69" spans="1:5" s="59" customFormat="1" ht="30" customHeight="1">
      <c r="A69" s="102">
        <v>41973</v>
      </c>
      <c r="B69" s="85">
        <v>58</v>
      </c>
      <c r="C69" s="68" t="s">
        <v>58</v>
      </c>
      <c r="D69" s="68" t="s">
        <v>33</v>
      </c>
      <c r="E69" s="69" t="s">
        <v>35</v>
      </c>
    </row>
    <row r="70" spans="1:5" s="58" customFormat="1" ht="12.75">
      <c r="A70" s="102">
        <v>41975</v>
      </c>
      <c r="B70" s="85">
        <v>29</v>
      </c>
      <c r="C70" s="68" t="s">
        <v>59</v>
      </c>
      <c r="D70" s="68" t="s">
        <v>33</v>
      </c>
      <c r="E70" s="69" t="s">
        <v>35</v>
      </c>
    </row>
    <row r="71" spans="1:5" s="77" customFormat="1" ht="12.75">
      <c r="A71" s="102">
        <v>41975</v>
      </c>
      <c r="B71" s="85">
        <v>69.9</v>
      </c>
      <c r="C71" s="68" t="s">
        <v>59</v>
      </c>
      <c r="D71" s="68" t="s">
        <v>36</v>
      </c>
      <c r="E71" s="69" t="s">
        <v>34</v>
      </c>
    </row>
    <row r="72" spans="1:5" s="62" customFormat="1" ht="12.75">
      <c r="A72" s="102">
        <v>41976</v>
      </c>
      <c r="B72" s="85">
        <v>91.4</v>
      </c>
      <c r="C72" s="68" t="s">
        <v>60</v>
      </c>
      <c r="D72" s="68" t="s">
        <v>36</v>
      </c>
      <c r="E72" s="69" t="s">
        <v>34</v>
      </c>
    </row>
    <row r="73" spans="1:5" s="62" customFormat="1" ht="12.75">
      <c r="A73" s="102">
        <v>41976</v>
      </c>
      <c r="B73" s="85">
        <v>13.79</v>
      </c>
      <c r="C73" s="68" t="s">
        <v>61</v>
      </c>
      <c r="D73" s="68" t="s">
        <v>36</v>
      </c>
      <c r="E73" s="69" t="s">
        <v>34</v>
      </c>
    </row>
    <row r="74" spans="1:5" s="62" customFormat="1" ht="12.75">
      <c r="A74" s="102">
        <v>41977</v>
      </c>
      <c r="B74" s="85">
        <v>64</v>
      </c>
      <c r="C74" s="68" t="s">
        <v>73</v>
      </c>
      <c r="D74" s="68" t="s">
        <v>33</v>
      </c>
      <c r="E74" s="69" t="s">
        <v>34</v>
      </c>
    </row>
    <row r="75" spans="1:5" s="62" customFormat="1" ht="12.75">
      <c r="A75" s="102">
        <v>41983</v>
      </c>
      <c r="B75" s="85">
        <v>21.6</v>
      </c>
      <c r="C75" s="68" t="s">
        <v>127</v>
      </c>
      <c r="D75" s="68" t="s">
        <v>33</v>
      </c>
      <c r="E75" s="69" t="s">
        <v>35</v>
      </c>
    </row>
    <row r="76" spans="1:5" s="62" customFormat="1" ht="12.75">
      <c r="A76" s="104" t="s">
        <v>170</v>
      </c>
      <c r="B76" s="105">
        <v>0</v>
      </c>
      <c r="C76" s="140" t="s">
        <v>171</v>
      </c>
      <c r="D76" s="140"/>
      <c r="E76" s="164"/>
    </row>
    <row r="77" spans="1:5" s="62" customFormat="1" ht="12.75">
      <c r="A77" s="104" t="s">
        <v>172</v>
      </c>
      <c r="B77" s="105"/>
      <c r="C77" s="140"/>
      <c r="D77" s="140"/>
      <c r="E77" s="164"/>
    </row>
    <row r="78" spans="1:5" s="62" customFormat="1" ht="12.75">
      <c r="A78" s="165">
        <v>42046</v>
      </c>
      <c r="B78" s="105">
        <v>45.7</v>
      </c>
      <c r="C78" s="140" t="s">
        <v>200</v>
      </c>
      <c r="D78" s="140" t="s">
        <v>36</v>
      </c>
      <c r="E78" s="179" t="s">
        <v>45</v>
      </c>
    </row>
    <row r="79" spans="1:5" s="62" customFormat="1" ht="12.75">
      <c r="A79" s="165">
        <v>42058</v>
      </c>
      <c r="B79" s="105">
        <v>40.3</v>
      </c>
      <c r="C79" s="140" t="s">
        <v>174</v>
      </c>
      <c r="D79" s="140" t="s">
        <v>36</v>
      </c>
      <c r="E79" s="164" t="s">
        <v>52</v>
      </c>
    </row>
    <row r="80" spans="1:5" s="62" customFormat="1" ht="12.75">
      <c r="A80" s="165">
        <v>42060</v>
      </c>
      <c r="B80" s="105">
        <v>18</v>
      </c>
      <c r="C80" s="140" t="s">
        <v>175</v>
      </c>
      <c r="D80" s="140" t="s">
        <v>36</v>
      </c>
      <c r="E80" s="164" t="s">
        <v>34</v>
      </c>
    </row>
    <row r="81" spans="1:5" s="62" customFormat="1" ht="12.75">
      <c r="A81" s="165">
        <v>42060</v>
      </c>
      <c r="B81" s="105">
        <v>15.9</v>
      </c>
      <c r="C81" s="140" t="s">
        <v>175</v>
      </c>
      <c r="D81" s="140" t="s">
        <v>36</v>
      </c>
      <c r="E81" s="164" t="s">
        <v>34</v>
      </c>
    </row>
    <row r="82" spans="1:5" s="62" customFormat="1" ht="12.75">
      <c r="A82" s="165">
        <v>42061</v>
      </c>
      <c r="B82" s="105">
        <v>64.3</v>
      </c>
      <c r="C82" s="140" t="s">
        <v>175</v>
      </c>
      <c r="D82" s="140" t="s">
        <v>36</v>
      </c>
      <c r="E82" s="164" t="s">
        <v>34</v>
      </c>
    </row>
    <row r="83" spans="1:5" s="62" customFormat="1" ht="12.75">
      <c r="A83" s="165">
        <v>42061</v>
      </c>
      <c r="B83" s="105">
        <v>44</v>
      </c>
      <c r="C83" s="140" t="s">
        <v>176</v>
      </c>
      <c r="D83" s="140" t="s">
        <v>131</v>
      </c>
      <c r="E83" s="164" t="s">
        <v>35</v>
      </c>
    </row>
    <row r="84" spans="1:5" s="68" customFormat="1" ht="12.75">
      <c r="A84" s="104" t="s">
        <v>155</v>
      </c>
      <c r="B84" s="105"/>
      <c r="C84" s="140"/>
      <c r="D84" s="140"/>
      <c r="E84" s="164"/>
    </row>
    <row r="85" spans="1:5" s="62" customFormat="1" ht="12.75">
      <c r="A85" s="165">
        <v>42066</v>
      </c>
      <c r="B85" s="105">
        <v>57.5</v>
      </c>
      <c r="C85" s="140" t="s">
        <v>177</v>
      </c>
      <c r="D85" s="140" t="s">
        <v>131</v>
      </c>
      <c r="E85" s="164" t="s">
        <v>35</v>
      </c>
    </row>
    <row r="86" spans="1:5" s="62" customFormat="1" ht="12.75">
      <c r="A86" s="165">
        <v>42072</v>
      </c>
      <c r="B86" s="105">
        <v>207</v>
      </c>
      <c r="C86" s="140" t="s">
        <v>178</v>
      </c>
      <c r="D86" s="140" t="s">
        <v>42</v>
      </c>
      <c r="E86" s="164" t="s">
        <v>43</v>
      </c>
    </row>
    <row r="87" spans="1:5" s="62" customFormat="1" ht="12.75">
      <c r="A87" s="165">
        <v>42072</v>
      </c>
      <c r="B87" s="105">
        <v>45.9</v>
      </c>
      <c r="C87" s="140" t="s">
        <v>178</v>
      </c>
      <c r="D87" s="140" t="s">
        <v>36</v>
      </c>
      <c r="E87" s="164" t="s">
        <v>43</v>
      </c>
    </row>
    <row r="88" spans="1:5" s="62" customFormat="1" ht="12.75">
      <c r="A88" s="165">
        <v>42073</v>
      </c>
      <c r="B88" s="105">
        <v>31</v>
      </c>
      <c r="C88" s="140" t="s">
        <v>179</v>
      </c>
      <c r="D88" s="140" t="s">
        <v>131</v>
      </c>
      <c r="E88" s="164" t="s">
        <v>180</v>
      </c>
    </row>
    <row r="89" spans="1:5" s="62" customFormat="1" ht="12.75">
      <c r="A89" s="165">
        <v>42085</v>
      </c>
      <c r="B89" s="105">
        <v>124</v>
      </c>
      <c r="C89" s="140" t="s">
        <v>159</v>
      </c>
      <c r="D89" s="140" t="s">
        <v>181</v>
      </c>
      <c r="E89" s="164" t="s">
        <v>35</v>
      </c>
    </row>
    <row r="90" spans="1:5" s="62" customFormat="1" ht="12.75">
      <c r="A90" s="180" t="s">
        <v>160</v>
      </c>
      <c r="B90" s="105"/>
      <c r="C90" s="140"/>
      <c r="D90" s="140"/>
      <c r="E90" s="164"/>
    </row>
    <row r="91" spans="1:5" s="62" customFormat="1" ht="12.75">
      <c r="A91" s="162">
        <v>42102</v>
      </c>
      <c r="B91" s="181">
        <v>9.3</v>
      </c>
      <c r="C91" s="168" t="s">
        <v>182</v>
      </c>
      <c r="D91" s="168" t="s">
        <v>36</v>
      </c>
      <c r="E91" s="169" t="s">
        <v>35</v>
      </c>
    </row>
    <row r="92" spans="1:5" s="62" customFormat="1" ht="12.75">
      <c r="A92" s="162">
        <v>42102</v>
      </c>
      <c r="B92" s="181">
        <v>12.7</v>
      </c>
      <c r="C92" s="168" t="s">
        <v>182</v>
      </c>
      <c r="D92" s="168" t="s">
        <v>36</v>
      </c>
      <c r="E92" s="169" t="s">
        <v>35</v>
      </c>
    </row>
    <row r="93" spans="1:5" s="68" customFormat="1" ht="12.75">
      <c r="A93" s="162">
        <v>42107</v>
      </c>
      <c r="B93" s="181">
        <v>35.9</v>
      </c>
      <c r="C93" s="168" t="s">
        <v>183</v>
      </c>
      <c r="D93" s="168" t="s">
        <v>36</v>
      </c>
      <c r="E93" s="169" t="s">
        <v>35</v>
      </c>
    </row>
    <row r="94" spans="1:5" s="62" customFormat="1" ht="12.75">
      <c r="A94" s="162">
        <v>42113</v>
      </c>
      <c r="B94" s="181">
        <v>92.1</v>
      </c>
      <c r="C94" s="168" t="s">
        <v>184</v>
      </c>
      <c r="D94" s="168" t="s">
        <v>36</v>
      </c>
      <c r="E94" s="169" t="s">
        <v>35</v>
      </c>
    </row>
    <row r="95" spans="1:5" s="68" customFormat="1" ht="12.75">
      <c r="A95" s="162">
        <v>42114</v>
      </c>
      <c r="B95" s="181">
        <v>31</v>
      </c>
      <c r="C95" s="168" t="s">
        <v>185</v>
      </c>
      <c r="D95" s="140" t="s">
        <v>131</v>
      </c>
      <c r="E95" s="169" t="s">
        <v>35</v>
      </c>
    </row>
    <row r="96" spans="1:5" s="68" customFormat="1" ht="12.75">
      <c r="A96" s="162">
        <v>42117</v>
      </c>
      <c r="B96" s="181">
        <v>35.7</v>
      </c>
      <c r="C96" s="168" t="s">
        <v>174</v>
      </c>
      <c r="D96" s="168" t="s">
        <v>36</v>
      </c>
      <c r="E96" s="169" t="s">
        <v>35</v>
      </c>
    </row>
    <row r="97" spans="1:5" s="62" customFormat="1" ht="12.75">
      <c r="A97" s="180" t="s">
        <v>186</v>
      </c>
      <c r="B97" s="135"/>
      <c r="C97" s="140"/>
      <c r="D97" s="140"/>
      <c r="E97" s="164"/>
    </row>
    <row r="98" spans="1:5" s="62" customFormat="1" ht="12.75">
      <c r="A98" s="162">
        <v>42125</v>
      </c>
      <c r="B98" s="181">
        <v>84.4</v>
      </c>
      <c r="C98" s="168" t="s">
        <v>187</v>
      </c>
      <c r="D98" s="182" t="s">
        <v>36</v>
      </c>
      <c r="E98" s="183" t="s">
        <v>34</v>
      </c>
    </row>
    <row r="99" spans="1:5" s="68" customFormat="1" ht="12.75">
      <c r="A99" s="162">
        <v>42126</v>
      </c>
      <c r="B99" s="181">
        <v>31</v>
      </c>
      <c r="C99" s="168" t="s">
        <v>188</v>
      </c>
      <c r="D99" s="140" t="s">
        <v>131</v>
      </c>
      <c r="E99" s="183" t="s">
        <v>35</v>
      </c>
    </row>
    <row r="100" spans="1:5" s="62" customFormat="1" ht="12.75">
      <c r="A100" s="162">
        <v>42128</v>
      </c>
      <c r="B100" s="181">
        <v>76.9</v>
      </c>
      <c r="C100" s="168" t="s">
        <v>187</v>
      </c>
      <c r="D100" s="182" t="s">
        <v>36</v>
      </c>
      <c r="E100" s="183" t="s">
        <v>34</v>
      </c>
    </row>
    <row r="101" spans="1:5" s="62" customFormat="1" ht="12.75">
      <c r="A101" s="162">
        <v>42134</v>
      </c>
      <c r="B101" s="181">
        <v>54</v>
      </c>
      <c r="C101" s="168" t="s">
        <v>189</v>
      </c>
      <c r="D101" s="140" t="s">
        <v>131</v>
      </c>
      <c r="E101" s="183" t="s">
        <v>35</v>
      </c>
    </row>
    <row r="102" spans="1:5" s="62" customFormat="1" ht="12.75">
      <c r="A102" s="180" t="s">
        <v>190</v>
      </c>
      <c r="B102" s="135"/>
      <c r="C102" s="140"/>
      <c r="D102" s="140"/>
      <c r="E102" s="164"/>
    </row>
    <row r="103" spans="1:5" s="62" customFormat="1" ht="14.25">
      <c r="A103" s="162">
        <v>42160</v>
      </c>
      <c r="B103" s="184">
        <v>62</v>
      </c>
      <c r="C103" s="140" t="s">
        <v>191</v>
      </c>
      <c r="D103" s="140" t="s">
        <v>131</v>
      </c>
      <c r="E103" s="185" t="s">
        <v>35</v>
      </c>
    </row>
    <row r="104" spans="1:5" s="62" customFormat="1" ht="14.25">
      <c r="A104" s="162">
        <v>42166</v>
      </c>
      <c r="B104" s="184">
        <v>143.5</v>
      </c>
      <c r="C104" s="140" t="s">
        <v>198</v>
      </c>
      <c r="D104" s="186" t="s">
        <v>67</v>
      </c>
      <c r="E104" s="187" t="s">
        <v>192</v>
      </c>
    </row>
    <row r="105" spans="1:5" s="62" customFormat="1" ht="14.25">
      <c r="A105" s="162">
        <v>42172</v>
      </c>
      <c r="B105" s="184">
        <v>24.6</v>
      </c>
      <c r="C105" s="140" t="s">
        <v>193</v>
      </c>
      <c r="D105" s="188" t="s">
        <v>194</v>
      </c>
      <c r="E105" s="185" t="s">
        <v>35</v>
      </c>
    </row>
    <row r="106" spans="1:5" s="62" customFormat="1" ht="14.25">
      <c r="A106" s="162">
        <v>42174</v>
      </c>
      <c r="B106" s="184">
        <v>90</v>
      </c>
      <c r="C106" s="140" t="s">
        <v>195</v>
      </c>
      <c r="D106" s="188" t="s">
        <v>42</v>
      </c>
      <c r="E106" s="185" t="s">
        <v>196</v>
      </c>
    </row>
    <row r="107" spans="1:5" s="62" customFormat="1" ht="25.5">
      <c r="A107" s="162">
        <v>42175</v>
      </c>
      <c r="B107" s="184">
        <v>95</v>
      </c>
      <c r="C107" s="163" t="s">
        <v>197</v>
      </c>
      <c r="D107" s="188" t="s">
        <v>42</v>
      </c>
      <c r="E107" s="185" t="s">
        <v>50</v>
      </c>
    </row>
    <row r="108" spans="1:5" s="62" customFormat="1" ht="12.75">
      <c r="A108" s="102"/>
      <c r="B108" s="85"/>
      <c r="C108" s="68"/>
      <c r="D108" s="68"/>
      <c r="E108" s="69"/>
    </row>
    <row r="109" spans="1:5" s="62" customFormat="1" ht="31.5">
      <c r="A109" s="153" t="s">
        <v>6</v>
      </c>
      <c r="B109" s="74" t="s">
        <v>5</v>
      </c>
      <c r="C109" s="75"/>
      <c r="D109" s="75"/>
      <c r="E109" s="76"/>
    </row>
    <row r="110" spans="1:5" s="62" customFormat="1" ht="25.5">
      <c r="A110" s="151" t="s">
        <v>2</v>
      </c>
      <c r="B110" s="60" t="s">
        <v>25</v>
      </c>
      <c r="C110" s="60" t="s">
        <v>24</v>
      </c>
      <c r="D110" s="60" t="s">
        <v>23</v>
      </c>
      <c r="E110" s="61" t="s">
        <v>4</v>
      </c>
    </row>
    <row r="111" spans="1:5" ht="12.75">
      <c r="A111" s="107">
        <v>41824</v>
      </c>
      <c r="B111" s="131">
        <v>334.558</v>
      </c>
      <c r="C111" s="100" t="s">
        <v>154</v>
      </c>
      <c r="D111" s="100" t="s">
        <v>41</v>
      </c>
      <c r="E111" s="101" t="s">
        <v>43</v>
      </c>
    </row>
    <row r="112" spans="1:5" ht="12.75">
      <c r="A112" s="102">
        <v>41827</v>
      </c>
      <c r="B112" s="132">
        <v>143.0945</v>
      </c>
      <c r="C112" s="68" t="s">
        <v>128</v>
      </c>
      <c r="D112" s="68" t="s">
        <v>42</v>
      </c>
      <c r="E112" s="69" t="s">
        <v>34</v>
      </c>
    </row>
    <row r="113" spans="1:5" ht="25.5">
      <c r="A113" s="102">
        <v>41837</v>
      </c>
      <c r="B113" s="132">
        <v>412.17150000000004</v>
      </c>
      <c r="C113" s="68" t="s">
        <v>129</v>
      </c>
      <c r="D113" s="68" t="s">
        <v>41</v>
      </c>
      <c r="E113" s="69" t="s">
        <v>34</v>
      </c>
    </row>
    <row r="114" spans="1:5" s="58" customFormat="1" ht="25.5">
      <c r="A114" s="102">
        <v>41837</v>
      </c>
      <c r="B114" s="132">
        <v>224.1005</v>
      </c>
      <c r="C114" s="68" t="s">
        <v>129</v>
      </c>
      <c r="D114" s="68" t="s">
        <v>42</v>
      </c>
      <c r="E114" s="69" t="s">
        <v>34</v>
      </c>
    </row>
    <row r="115" spans="1:5" s="58" customFormat="1" ht="12.75">
      <c r="A115" s="102">
        <v>41849</v>
      </c>
      <c r="B115" s="132">
        <v>263.051</v>
      </c>
      <c r="C115" s="68" t="s">
        <v>44</v>
      </c>
      <c r="D115" s="68" t="s">
        <v>41</v>
      </c>
      <c r="E115" s="69" t="s">
        <v>45</v>
      </c>
    </row>
    <row r="116" spans="1:5" s="58" customFormat="1" ht="12.75">
      <c r="A116" s="102">
        <v>41869</v>
      </c>
      <c r="B116" s="132">
        <v>292.05400000000003</v>
      </c>
      <c r="C116" s="68" t="s">
        <v>63</v>
      </c>
      <c r="D116" s="68" t="s">
        <v>41</v>
      </c>
      <c r="E116" s="69" t="s">
        <v>46</v>
      </c>
    </row>
    <row r="117" spans="1:5" s="58" customFormat="1" ht="12.75">
      <c r="A117" s="102">
        <v>41870</v>
      </c>
      <c r="B117" s="132">
        <v>104.42</v>
      </c>
      <c r="C117" s="68" t="s">
        <v>63</v>
      </c>
      <c r="D117" s="68" t="s">
        <v>41</v>
      </c>
      <c r="E117" s="69" t="s">
        <v>46</v>
      </c>
    </row>
    <row r="118" spans="1:5" s="58" customFormat="1" ht="12.75">
      <c r="A118" s="102">
        <v>41870</v>
      </c>
      <c r="B118" s="132">
        <v>484.1385</v>
      </c>
      <c r="C118" s="68" t="s">
        <v>63</v>
      </c>
      <c r="D118" s="68" t="s">
        <v>47</v>
      </c>
      <c r="E118" s="69" t="s">
        <v>34</v>
      </c>
    </row>
    <row r="119" spans="1:5" s="58" customFormat="1" ht="12.75">
      <c r="A119" s="102">
        <v>41870</v>
      </c>
      <c r="B119" s="132">
        <v>185.1615</v>
      </c>
      <c r="C119" s="68" t="s">
        <v>63</v>
      </c>
      <c r="D119" s="68" t="s">
        <v>41</v>
      </c>
      <c r="E119" s="69" t="s">
        <v>35</v>
      </c>
    </row>
    <row r="120" spans="1:5" s="58" customFormat="1" ht="12.75">
      <c r="A120" s="104">
        <v>41873</v>
      </c>
      <c r="B120" s="132">
        <v>17.997500000000002</v>
      </c>
      <c r="C120" s="106" t="s">
        <v>102</v>
      </c>
      <c r="D120" s="68" t="s">
        <v>90</v>
      </c>
      <c r="E120" s="69" t="s">
        <v>35</v>
      </c>
    </row>
    <row r="121" spans="1:5" ht="12.75">
      <c r="A121" s="102">
        <v>41878</v>
      </c>
      <c r="B121" s="132">
        <v>264.9945</v>
      </c>
      <c r="C121" s="86" t="s">
        <v>132</v>
      </c>
      <c r="D121" s="68" t="s">
        <v>42</v>
      </c>
      <c r="E121" s="69" t="s">
        <v>34</v>
      </c>
    </row>
    <row r="122" spans="1:5" ht="12.75">
      <c r="A122" s="102">
        <v>41878</v>
      </c>
      <c r="B122" s="132">
        <v>70.40299999999999</v>
      </c>
      <c r="C122" s="86" t="s">
        <v>103</v>
      </c>
      <c r="D122" s="100" t="s">
        <v>41</v>
      </c>
      <c r="E122" s="69" t="s">
        <v>34</v>
      </c>
    </row>
    <row r="123" spans="1:5" s="68" customFormat="1" ht="46.5" customHeight="1">
      <c r="A123" s="102">
        <v>41878</v>
      </c>
      <c r="B123" s="132">
        <v>575.299</v>
      </c>
      <c r="C123" s="86" t="s">
        <v>104</v>
      </c>
      <c r="D123" s="100" t="s">
        <v>41</v>
      </c>
      <c r="E123" s="69" t="s">
        <v>124</v>
      </c>
    </row>
    <row r="124" spans="1:5" s="62" customFormat="1" ht="12.75">
      <c r="A124" s="102">
        <v>41879</v>
      </c>
      <c r="B124" s="132">
        <v>224.641</v>
      </c>
      <c r="C124" s="86" t="s">
        <v>105</v>
      </c>
      <c r="D124" s="100" t="s">
        <v>41</v>
      </c>
      <c r="E124" s="69" t="s">
        <v>91</v>
      </c>
    </row>
    <row r="125" spans="1:5" ht="12.75">
      <c r="A125" s="102">
        <v>41884</v>
      </c>
      <c r="B125" s="132">
        <v>491.0385</v>
      </c>
      <c r="C125" s="86" t="s">
        <v>106</v>
      </c>
      <c r="D125" s="100" t="s">
        <v>41</v>
      </c>
      <c r="E125" s="69" t="s">
        <v>34</v>
      </c>
    </row>
    <row r="126" spans="1:5" ht="12.75">
      <c r="A126" s="102">
        <v>41884</v>
      </c>
      <c r="B126" s="132">
        <v>313.5015</v>
      </c>
      <c r="C126" s="86" t="s">
        <v>106</v>
      </c>
      <c r="D126" s="68" t="s">
        <v>42</v>
      </c>
      <c r="E126" s="69" t="s">
        <v>34</v>
      </c>
    </row>
    <row r="127" spans="1:5" ht="12.75">
      <c r="A127" s="102">
        <v>41884</v>
      </c>
      <c r="B127" s="132">
        <v>89.5045</v>
      </c>
      <c r="C127" s="86" t="s">
        <v>106</v>
      </c>
      <c r="D127" s="68" t="s">
        <v>47</v>
      </c>
      <c r="E127" s="69" t="s">
        <v>34</v>
      </c>
    </row>
    <row r="128" spans="1:5" ht="12.75">
      <c r="A128" s="102">
        <v>41894</v>
      </c>
      <c r="B128" s="132">
        <v>593.3425000000001</v>
      </c>
      <c r="C128" s="78" t="s">
        <v>107</v>
      </c>
      <c r="D128" s="100" t="s">
        <v>41</v>
      </c>
      <c r="E128" s="69" t="s">
        <v>34</v>
      </c>
    </row>
    <row r="129" spans="1:5" ht="12.75">
      <c r="A129" s="102">
        <v>41894</v>
      </c>
      <c r="B129" s="132">
        <v>344.55150000000003</v>
      </c>
      <c r="C129" s="78" t="s">
        <v>108</v>
      </c>
      <c r="D129" s="68" t="s">
        <v>47</v>
      </c>
      <c r="E129" s="69" t="s">
        <v>94</v>
      </c>
    </row>
    <row r="130" spans="1:5" ht="12.75">
      <c r="A130" s="108">
        <v>41909</v>
      </c>
      <c r="B130" s="133">
        <v>218.37349999999998</v>
      </c>
      <c r="C130" s="78" t="s">
        <v>109</v>
      </c>
      <c r="D130" s="68" t="s">
        <v>47</v>
      </c>
      <c r="E130" s="69" t="s">
        <v>50</v>
      </c>
    </row>
    <row r="131" spans="1:5" ht="12.75">
      <c r="A131" s="102">
        <v>41909</v>
      </c>
      <c r="B131" s="132">
        <v>120.0025</v>
      </c>
      <c r="C131" s="78" t="s">
        <v>109</v>
      </c>
      <c r="D131" s="68" t="s">
        <v>42</v>
      </c>
      <c r="E131" s="69" t="s">
        <v>50</v>
      </c>
    </row>
    <row r="132" spans="1:5" ht="12.75">
      <c r="A132" s="102">
        <v>41911</v>
      </c>
      <c r="B132" s="132">
        <v>482.678</v>
      </c>
      <c r="C132" s="78" t="s">
        <v>81</v>
      </c>
      <c r="D132" s="100" t="s">
        <v>41</v>
      </c>
      <c r="E132" s="69" t="s">
        <v>46</v>
      </c>
    </row>
    <row r="133" spans="1:5" ht="12.75">
      <c r="A133" s="102">
        <v>41922</v>
      </c>
      <c r="B133" s="132">
        <v>544.9965</v>
      </c>
      <c r="C133" s="78" t="s">
        <v>110</v>
      </c>
      <c r="D133" s="68" t="s">
        <v>92</v>
      </c>
      <c r="E133" s="69" t="s">
        <v>93</v>
      </c>
    </row>
    <row r="134" spans="1:5" ht="12.75">
      <c r="A134" s="102">
        <v>41922</v>
      </c>
      <c r="B134" s="132">
        <v>259.1065</v>
      </c>
      <c r="C134" s="78" t="s">
        <v>110</v>
      </c>
      <c r="D134" s="68" t="s">
        <v>42</v>
      </c>
      <c r="E134" s="69" t="s">
        <v>34</v>
      </c>
    </row>
    <row r="135" spans="1:5" ht="12.75">
      <c r="A135" s="102">
        <v>41922</v>
      </c>
      <c r="B135" s="132">
        <v>123.763</v>
      </c>
      <c r="C135" s="78" t="s">
        <v>110</v>
      </c>
      <c r="D135" s="68" t="s">
        <v>47</v>
      </c>
      <c r="E135" s="69" t="s">
        <v>34</v>
      </c>
    </row>
    <row r="136" spans="1:5" ht="15">
      <c r="A136" s="102">
        <v>41922</v>
      </c>
      <c r="B136" s="134">
        <v>132.2155</v>
      </c>
      <c r="C136" s="78" t="s">
        <v>110</v>
      </c>
      <c r="D136" s="68" t="s">
        <v>92</v>
      </c>
      <c r="E136" s="69" t="s">
        <v>34</v>
      </c>
    </row>
    <row r="137" spans="1:5" ht="15">
      <c r="A137" s="102">
        <v>41922</v>
      </c>
      <c r="B137" s="134">
        <v>292.80150000000003</v>
      </c>
      <c r="C137" s="78" t="s">
        <v>110</v>
      </c>
      <c r="D137" s="68" t="s">
        <v>92</v>
      </c>
      <c r="E137" s="69" t="s">
        <v>34</v>
      </c>
    </row>
    <row r="138" spans="1:5" ht="12.75">
      <c r="A138" s="102">
        <v>41946</v>
      </c>
      <c r="B138" s="135">
        <v>405.47849999999994</v>
      </c>
      <c r="C138" s="78" t="s">
        <v>142</v>
      </c>
      <c r="D138" s="68" t="s">
        <v>42</v>
      </c>
      <c r="E138" s="69" t="s">
        <v>34</v>
      </c>
    </row>
    <row r="139" spans="1:5" ht="12.75">
      <c r="A139" s="102">
        <v>41950</v>
      </c>
      <c r="B139" s="132">
        <v>369.5985</v>
      </c>
      <c r="C139" s="78" t="s">
        <v>111</v>
      </c>
      <c r="D139" s="100" t="s">
        <v>41</v>
      </c>
      <c r="E139" s="69" t="s">
        <v>52</v>
      </c>
    </row>
    <row r="140" spans="1:5" ht="15">
      <c r="A140" s="102">
        <v>41955</v>
      </c>
      <c r="B140" s="136">
        <v>227.10199999999998</v>
      </c>
      <c r="C140" s="78" t="s">
        <v>112</v>
      </c>
      <c r="D140" s="68" t="s">
        <v>47</v>
      </c>
      <c r="E140" s="69" t="s">
        <v>53</v>
      </c>
    </row>
    <row r="141" spans="1:5" ht="12.75">
      <c r="A141" s="102">
        <v>41956</v>
      </c>
      <c r="B141" s="132">
        <v>122.0035</v>
      </c>
      <c r="C141" s="78" t="s">
        <v>113</v>
      </c>
      <c r="D141" s="68" t="s">
        <v>42</v>
      </c>
      <c r="E141" s="69" t="s">
        <v>54</v>
      </c>
    </row>
    <row r="142" spans="1:5" ht="12.75">
      <c r="A142" s="102">
        <v>41957</v>
      </c>
      <c r="B142" s="132">
        <v>180.3315</v>
      </c>
      <c r="C142" s="78" t="s">
        <v>113</v>
      </c>
      <c r="D142" s="68" t="s">
        <v>41</v>
      </c>
      <c r="E142" s="69" t="s">
        <v>54</v>
      </c>
    </row>
    <row r="143" spans="1:5" ht="12.75">
      <c r="A143" s="102">
        <v>41957</v>
      </c>
      <c r="B143" s="132">
        <v>663.964</v>
      </c>
      <c r="C143" s="78" t="s">
        <v>55</v>
      </c>
      <c r="D143" s="68" t="s">
        <v>41</v>
      </c>
      <c r="E143" s="69" t="s">
        <v>45</v>
      </c>
    </row>
    <row r="144" spans="1:5" ht="12.75">
      <c r="A144" s="102">
        <v>41959</v>
      </c>
      <c r="B144" s="132">
        <v>407.04249999999996</v>
      </c>
      <c r="C144" s="78" t="s">
        <v>55</v>
      </c>
      <c r="D144" s="68" t="s">
        <v>41</v>
      </c>
      <c r="E144" s="69" t="s">
        <v>45</v>
      </c>
    </row>
    <row r="145" spans="1:5" ht="12.75">
      <c r="A145" s="102">
        <v>41960</v>
      </c>
      <c r="B145" s="132">
        <v>115.598</v>
      </c>
      <c r="C145" s="78" t="s">
        <v>114</v>
      </c>
      <c r="D145" s="100" t="s">
        <v>41</v>
      </c>
      <c r="E145" s="69" t="s">
        <v>46</v>
      </c>
    </row>
    <row r="146" spans="1:5" ht="12.75">
      <c r="A146" s="102">
        <v>41960</v>
      </c>
      <c r="B146" s="132">
        <v>140.001</v>
      </c>
      <c r="C146" s="78" t="s">
        <v>114</v>
      </c>
      <c r="D146" s="68" t="s">
        <v>42</v>
      </c>
      <c r="E146" s="69" t="s">
        <v>46</v>
      </c>
    </row>
    <row r="147" spans="1:5" ht="12.75">
      <c r="A147" s="102">
        <v>41961</v>
      </c>
      <c r="B147" s="132">
        <v>152.1565</v>
      </c>
      <c r="C147" s="78" t="s">
        <v>115</v>
      </c>
      <c r="D147" s="68" t="s">
        <v>42</v>
      </c>
      <c r="E147" s="69" t="s">
        <v>52</v>
      </c>
    </row>
    <row r="148" spans="1:5" ht="12.75">
      <c r="A148" s="102">
        <v>41962</v>
      </c>
      <c r="B148" s="132">
        <v>331.2115</v>
      </c>
      <c r="C148" s="78" t="s">
        <v>115</v>
      </c>
      <c r="D148" s="68" t="s">
        <v>41</v>
      </c>
      <c r="E148" s="69" t="s">
        <v>52</v>
      </c>
    </row>
    <row r="149" spans="1:5" ht="12.75">
      <c r="A149" s="102">
        <v>41964</v>
      </c>
      <c r="B149" s="132">
        <v>588.6965</v>
      </c>
      <c r="C149" s="78" t="s">
        <v>56</v>
      </c>
      <c r="D149" s="68" t="s">
        <v>41</v>
      </c>
      <c r="E149" s="69" t="s">
        <v>34</v>
      </c>
    </row>
    <row r="150" spans="1:5" ht="12.75">
      <c r="A150" s="104">
        <v>41964</v>
      </c>
      <c r="B150" s="132">
        <v>132.6985</v>
      </c>
      <c r="C150" s="78" t="s">
        <v>116</v>
      </c>
      <c r="D150" s="68" t="s">
        <v>42</v>
      </c>
      <c r="E150" s="69" t="s">
        <v>70</v>
      </c>
    </row>
    <row r="151" spans="1:5" ht="12.75">
      <c r="A151" s="102">
        <v>41971</v>
      </c>
      <c r="B151" s="132">
        <v>429.24899999999997</v>
      </c>
      <c r="C151" s="68" t="s">
        <v>117</v>
      </c>
      <c r="D151" s="68" t="s">
        <v>41</v>
      </c>
      <c r="E151" s="69" t="s">
        <v>57</v>
      </c>
    </row>
    <row r="152" spans="1:5" ht="12.75">
      <c r="A152" s="102">
        <v>41971</v>
      </c>
      <c r="B152" s="132">
        <v>538.0045</v>
      </c>
      <c r="C152" s="68" t="s">
        <v>58</v>
      </c>
      <c r="D152" s="68" t="s">
        <v>42</v>
      </c>
      <c r="E152" s="69" t="s">
        <v>52</v>
      </c>
    </row>
    <row r="153" spans="1:5" ht="12.75">
      <c r="A153" s="104">
        <v>41971</v>
      </c>
      <c r="B153" s="135">
        <v>144.003</v>
      </c>
      <c r="C153" s="68" t="s">
        <v>114</v>
      </c>
      <c r="D153" s="68" t="s">
        <v>42</v>
      </c>
      <c r="E153" s="69" t="s">
        <v>46</v>
      </c>
    </row>
    <row r="154" spans="1:5" ht="12.75">
      <c r="A154" s="165">
        <v>41975</v>
      </c>
      <c r="B154" s="105">
        <v>584.0505</v>
      </c>
      <c r="C154" s="191" t="s">
        <v>201</v>
      </c>
      <c r="D154" s="192" t="s">
        <v>41</v>
      </c>
      <c r="E154" s="177" t="s">
        <v>34</v>
      </c>
    </row>
    <row r="155" spans="1:5" ht="12.75">
      <c r="A155" s="102">
        <v>41976</v>
      </c>
      <c r="B155" s="132">
        <v>381.50100000000003</v>
      </c>
      <c r="C155" s="68" t="s">
        <v>61</v>
      </c>
      <c r="D155" s="68" t="s">
        <v>42</v>
      </c>
      <c r="E155" s="69" t="s">
        <v>34</v>
      </c>
    </row>
    <row r="156" spans="1:5" ht="12.75">
      <c r="A156" s="165">
        <v>41976</v>
      </c>
      <c r="B156" s="105">
        <v>490.498</v>
      </c>
      <c r="C156" s="189" t="s">
        <v>202</v>
      </c>
      <c r="D156" s="190" t="s">
        <v>41</v>
      </c>
      <c r="E156" s="177" t="s">
        <v>34</v>
      </c>
    </row>
    <row r="157" spans="1:5" ht="12.75">
      <c r="A157" s="147">
        <v>42019</v>
      </c>
      <c r="B157" s="105">
        <v>199.14549999999997</v>
      </c>
      <c r="C157" s="191" t="s">
        <v>224</v>
      </c>
      <c r="D157" s="190" t="s">
        <v>42</v>
      </c>
      <c r="E157" s="177" t="s">
        <v>52</v>
      </c>
    </row>
    <row r="158" spans="1:5" ht="12.75">
      <c r="A158" s="147">
        <v>42019</v>
      </c>
      <c r="B158" s="105">
        <v>784.553</v>
      </c>
      <c r="C158" s="191" t="s">
        <v>224</v>
      </c>
      <c r="D158" s="140" t="s">
        <v>71</v>
      </c>
      <c r="E158" s="179" t="s">
        <v>52</v>
      </c>
    </row>
    <row r="159" spans="1:5" ht="12.75">
      <c r="A159" s="147">
        <v>42027</v>
      </c>
      <c r="B159" s="105">
        <v>276.276</v>
      </c>
      <c r="C159" s="140" t="s">
        <v>203</v>
      </c>
      <c r="D159" s="140" t="s">
        <v>71</v>
      </c>
      <c r="E159" s="179" t="s">
        <v>204</v>
      </c>
    </row>
    <row r="160" spans="1:5" ht="12.75">
      <c r="A160" s="147">
        <v>42033</v>
      </c>
      <c r="B160" s="105">
        <v>631.3615</v>
      </c>
      <c r="C160" s="191" t="s">
        <v>205</v>
      </c>
      <c r="D160" s="190" t="s">
        <v>42</v>
      </c>
      <c r="E160" s="177" t="s">
        <v>52</v>
      </c>
    </row>
    <row r="161" spans="1:5" ht="12.75">
      <c r="A161" s="147">
        <v>42033</v>
      </c>
      <c r="B161" s="105">
        <v>248.6415</v>
      </c>
      <c r="C161" s="191" t="s">
        <v>205</v>
      </c>
      <c r="D161" s="140" t="s">
        <v>41</v>
      </c>
      <c r="E161" s="178" t="s">
        <v>52</v>
      </c>
    </row>
    <row r="162" spans="1:5" ht="12.75">
      <c r="A162" s="147">
        <v>42038</v>
      </c>
      <c r="B162" s="105">
        <v>645.2765</v>
      </c>
      <c r="C162" s="191" t="s">
        <v>206</v>
      </c>
      <c r="D162" s="190" t="s">
        <v>41</v>
      </c>
      <c r="E162" s="177" t="s">
        <v>207</v>
      </c>
    </row>
    <row r="163" spans="1:5" ht="12.75">
      <c r="A163" s="165">
        <v>42038</v>
      </c>
      <c r="B163" s="105">
        <v>953.0050000000001</v>
      </c>
      <c r="C163" s="191" t="s">
        <v>206</v>
      </c>
      <c r="D163" s="140" t="s">
        <v>42</v>
      </c>
      <c r="E163" s="178" t="s">
        <v>207</v>
      </c>
    </row>
    <row r="164" spans="1:5" ht="12.75">
      <c r="A164" s="165">
        <v>42041</v>
      </c>
      <c r="B164" s="105">
        <v>267.8465</v>
      </c>
      <c r="C164" s="191" t="s">
        <v>206</v>
      </c>
      <c r="D164" s="140" t="s">
        <v>41</v>
      </c>
      <c r="E164" s="178" t="s">
        <v>207</v>
      </c>
    </row>
    <row r="165" spans="1:5" ht="12.75">
      <c r="A165" s="165">
        <v>42044</v>
      </c>
      <c r="B165" s="105">
        <v>398.29099999999994</v>
      </c>
      <c r="C165" s="140" t="s">
        <v>173</v>
      </c>
      <c r="D165" s="140" t="s">
        <v>41</v>
      </c>
      <c r="E165" s="177" t="s">
        <v>45</v>
      </c>
    </row>
    <row r="166" spans="1:5" ht="12.75">
      <c r="A166" s="165">
        <v>42046</v>
      </c>
      <c r="B166" s="105">
        <v>445.441</v>
      </c>
      <c r="C166" s="140" t="s">
        <v>173</v>
      </c>
      <c r="D166" s="140" t="s">
        <v>41</v>
      </c>
      <c r="E166" s="177" t="s">
        <v>35</v>
      </c>
    </row>
    <row r="167" spans="1:5" ht="12.75">
      <c r="A167" s="147">
        <v>42055</v>
      </c>
      <c r="B167" s="105">
        <v>192.13049999999998</v>
      </c>
      <c r="C167" s="191" t="s">
        <v>208</v>
      </c>
      <c r="D167" s="140" t="s">
        <v>47</v>
      </c>
      <c r="E167" s="178" t="s">
        <v>52</v>
      </c>
    </row>
    <row r="168" spans="1:5" ht="12.75">
      <c r="A168" s="147">
        <v>42060</v>
      </c>
      <c r="B168" s="105">
        <v>335.0065</v>
      </c>
      <c r="C168" s="140" t="s">
        <v>209</v>
      </c>
      <c r="D168" s="140" t="s">
        <v>42</v>
      </c>
      <c r="E168" s="178" t="s">
        <v>34</v>
      </c>
    </row>
    <row r="169" spans="1:5" ht="12.75">
      <c r="A169" s="147">
        <v>42060</v>
      </c>
      <c r="B169" s="105">
        <v>621.2415000000001</v>
      </c>
      <c r="C169" s="140" t="s">
        <v>209</v>
      </c>
      <c r="D169" s="140" t="s">
        <v>41</v>
      </c>
      <c r="E169" s="178" t="s">
        <v>210</v>
      </c>
    </row>
    <row r="170" spans="1:5" ht="12.75">
      <c r="A170" s="147">
        <v>42061</v>
      </c>
      <c r="B170" s="105">
        <v>130.9965</v>
      </c>
      <c r="C170" s="140" t="s">
        <v>211</v>
      </c>
      <c r="D170" s="140" t="s">
        <v>42</v>
      </c>
      <c r="E170" s="177" t="s">
        <v>35</v>
      </c>
    </row>
    <row r="171" spans="1:5" ht="12.75">
      <c r="A171" s="147">
        <v>42062</v>
      </c>
      <c r="B171" s="105">
        <v>43.6655</v>
      </c>
      <c r="C171" s="140" t="s">
        <v>211</v>
      </c>
      <c r="D171" s="140" t="s">
        <v>36</v>
      </c>
      <c r="E171" s="179" t="s">
        <v>212</v>
      </c>
    </row>
    <row r="172" spans="1:5" ht="12.75">
      <c r="A172" s="165">
        <v>42063</v>
      </c>
      <c r="B172" s="105">
        <v>96.96799999999999</v>
      </c>
      <c r="C172" s="140" t="s">
        <v>213</v>
      </c>
      <c r="D172" s="140" t="s">
        <v>36</v>
      </c>
      <c r="E172" s="177" t="s">
        <v>34</v>
      </c>
    </row>
    <row r="173" spans="1:5" ht="12.75">
      <c r="A173" s="147">
        <v>42065</v>
      </c>
      <c r="B173" s="105">
        <v>857.4975</v>
      </c>
      <c r="C173" s="191" t="s">
        <v>214</v>
      </c>
      <c r="D173" s="140" t="s">
        <v>41</v>
      </c>
      <c r="E173" s="178" t="s">
        <v>215</v>
      </c>
    </row>
    <row r="174" spans="1:5" ht="12.75">
      <c r="A174" s="147">
        <v>42065</v>
      </c>
      <c r="B174" s="105">
        <v>129.996</v>
      </c>
      <c r="C174" s="191" t="s">
        <v>214</v>
      </c>
      <c r="D174" s="140" t="s">
        <v>42</v>
      </c>
      <c r="E174" s="178" t="s">
        <v>215</v>
      </c>
    </row>
    <row r="175" spans="1:5" ht="12.75">
      <c r="A175" s="165">
        <v>42065</v>
      </c>
      <c r="B175" s="105">
        <v>168.34849999999997</v>
      </c>
      <c r="C175" s="191" t="s">
        <v>216</v>
      </c>
      <c r="D175" s="140" t="s">
        <v>41</v>
      </c>
      <c r="E175" s="178" t="s">
        <v>215</v>
      </c>
    </row>
    <row r="176" spans="1:5" ht="12.75">
      <c r="A176" s="165">
        <v>42065</v>
      </c>
      <c r="B176" s="105">
        <v>252.494</v>
      </c>
      <c r="C176" s="191" t="s">
        <v>214</v>
      </c>
      <c r="D176" s="140" t="s">
        <v>41</v>
      </c>
      <c r="E176" s="178" t="s">
        <v>215</v>
      </c>
    </row>
    <row r="177" spans="1:5" ht="12.75">
      <c r="A177" s="165">
        <v>42066</v>
      </c>
      <c r="B177" s="105">
        <v>322.56350000000003</v>
      </c>
      <c r="C177" s="191" t="s">
        <v>214</v>
      </c>
      <c r="D177" s="140" t="s">
        <v>41</v>
      </c>
      <c r="E177" s="178" t="s">
        <v>215</v>
      </c>
    </row>
    <row r="178" spans="1:5" ht="12.75">
      <c r="A178" s="165">
        <v>42067</v>
      </c>
      <c r="B178" s="105">
        <v>221.17950000000002</v>
      </c>
      <c r="C178" s="191" t="s">
        <v>178</v>
      </c>
      <c r="D178" s="140" t="s">
        <v>41</v>
      </c>
      <c r="E178" s="178" t="s">
        <v>43</v>
      </c>
    </row>
    <row r="179" spans="1:5" ht="12.75">
      <c r="A179" s="165">
        <v>42067</v>
      </c>
      <c r="B179" s="105">
        <v>873.1030000000001</v>
      </c>
      <c r="C179" s="191" t="s">
        <v>178</v>
      </c>
      <c r="D179" s="140" t="s">
        <v>42</v>
      </c>
      <c r="E179" s="177" t="s">
        <v>43</v>
      </c>
    </row>
    <row r="180" spans="1:5" ht="12.75">
      <c r="A180" s="165">
        <v>42067</v>
      </c>
      <c r="B180" s="105">
        <v>309.4995</v>
      </c>
      <c r="C180" s="191" t="s">
        <v>178</v>
      </c>
      <c r="D180" s="140" t="s">
        <v>47</v>
      </c>
      <c r="E180" s="178" t="s">
        <v>43</v>
      </c>
    </row>
    <row r="181" spans="1:5" ht="12.75">
      <c r="A181" s="165">
        <v>42073</v>
      </c>
      <c r="B181" s="105">
        <v>744.9585</v>
      </c>
      <c r="C181" s="191" t="s">
        <v>217</v>
      </c>
      <c r="D181" s="140" t="s">
        <v>41</v>
      </c>
      <c r="E181" s="178" t="s">
        <v>180</v>
      </c>
    </row>
    <row r="182" spans="1:5" ht="12.75">
      <c r="A182" s="165">
        <v>42114</v>
      </c>
      <c r="B182" s="105">
        <v>678.339</v>
      </c>
      <c r="C182" s="140" t="s">
        <v>218</v>
      </c>
      <c r="D182" s="140" t="s">
        <v>41</v>
      </c>
      <c r="E182" s="178" t="s">
        <v>180</v>
      </c>
    </row>
    <row r="183" spans="1:5" ht="12.75">
      <c r="A183" s="165">
        <v>42117</v>
      </c>
      <c r="B183" s="105">
        <v>670.0935000000001</v>
      </c>
      <c r="C183" s="191" t="s">
        <v>208</v>
      </c>
      <c r="D183" s="140" t="s">
        <v>41</v>
      </c>
      <c r="E183" s="178" t="s">
        <v>52</v>
      </c>
    </row>
    <row r="184" spans="1:5" ht="12.75">
      <c r="A184" s="165">
        <v>42117</v>
      </c>
      <c r="B184" s="105">
        <v>178.6525</v>
      </c>
      <c r="C184" s="191" t="s">
        <v>208</v>
      </c>
      <c r="D184" s="140" t="s">
        <v>42</v>
      </c>
      <c r="E184" s="178" t="s">
        <v>52</v>
      </c>
    </row>
    <row r="185" spans="1:5" ht="12.75">
      <c r="A185" s="165">
        <v>42125</v>
      </c>
      <c r="B185" s="105">
        <v>265.098</v>
      </c>
      <c r="C185" s="191" t="s">
        <v>219</v>
      </c>
      <c r="D185" s="140" t="s">
        <v>42</v>
      </c>
      <c r="E185" s="178" t="s">
        <v>34</v>
      </c>
    </row>
    <row r="186" spans="1:5" ht="12.75">
      <c r="A186" s="147">
        <v>42125</v>
      </c>
      <c r="B186" s="105">
        <v>616.607</v>
      </c>
      <c r="C186" s="191" t="s">
        <v>219</v>
      </c>
      <c r="D186" s="191" t="s">
        <v>41</v>
      </c>
      <c r="E186" s="177" t="s">
        <v>34</v>
      </c>
    </row>
    <row r="187" spans="1:5" ht="12.75">
      <c r="A187" s="147">
        <v>42126</v>
      </c>
      <c r="B187" s="105">
        <v>127.006</v>
      </c>
      <c r="C187" s="140" t="s">
        <v>220</v>
      </c>
      <c r="D187" s="140" t="s">
        <v>42</v>
      </c>
      <c r="E187" s="177" t="s">
        <v>221</v>
      </c>
    </row>
    <row r="188" spans="1:5" ht="12.75">
      <c r="A188" s="147">
        <v>42128</v>
      </c>
      <c r="B188" s="105">
        <v>109.9975</v>
      </c>
      <c r="C188" s="191" t="s">
        <v>191</v>
      </c>
      <c r="D188" s="191" t="s">
        <v>42</v>
      </c>
      <c r="E188" s="177" t="s">
        <v>222</v>
      </c>
    </row>
    <row r="189" spans="1:5" ht="12.75">
      <c r="A189" s="147">
        <v>42131</v>
      </c>
      <c r="B189" s="105">
        <v>934.352</v>
      </c>
      <c r="C189" s="191" t="s">
        <v>223</v>
      </c>
      <c r="D189" s="191" t="s">
        <v>41</v>
      </c>
      <c r="E189" s="177" t="s">
        <v>45</v>
      </c>
    </row>
    <row r="190" spans="1:5" ht="12.75">
      <c r="A190" s="165">
        <v>42133</v>
      </c>
      <c r="B190" s="105">
        <v>190.4975</v>
      </c>
      <c r="C190" s="191" t="s">
        <v>189</v>
      </c>
      <c r="D190" s="140" t="s">
        <v>42</v>
      </c>
      <c r="E190" s="178" t="s">
        <v>180</v>
      </c>
    </row>
    <row r="191" spans="1:5" ht="12.75">
      <c r="A191" s="147">
        <v>42133</v>
      </c>
      <c r="B191" s="105">
        <v>544.893</v>
      </c>
      <c r="C191" s="191" t="s">
        <v>189</v>
      </c>
      <c r="D191" s="191" t="s">
        <v>41</v>
      </c>
      <c r="E191" s="177" t="s">
        <v>180</v>
      </c>
    </row>
    <row r="192" spans="1:5" ht="12.75">
      <c r="A192" s="165">
        <v>42136</v>
      </c>
      <c r="B192" s="105">
        <v>453.99699999999996</v>
      </c>
      <c r="C192" s="140" t="s">
        <v>211</v>
      </c>
      <c r="D192" s="140" t="s">
        <v>41</v>
      </c>
      <c r="E192" s="177" t="s">
        <v>43</v>
      </c>
    </row>
    <row r="193" spans="1:5" ht="12.75">
      <c r="A193" s="165">
        <v>42136</v>
      </c>
      <c r="B193" s="105">
        <v>310.0055</v>
      </c>
      <c r="C193" s="140" t="s">
        <v>211</v>
      </c>
      <c r="D193" s="140" t="s">
        <v>42</v>
      </c>
      <c r="E193" s="177" t="s">
        <v>43</v>
      </c>
    </row>
    <row r="194" spans="1:5" ht="12.75">
      <c r="A194" s="147">
        <v>42153</v>
      </c>
      <c r="B194" s="105">
        <v>111.596</v>
      </c>
      <c r="C194" s="191" t="s">
        <v>189</v>
      </c>
      <c r="D194" s="191" t="s">
        <v>47</v>
      </c>
      <c r="E194" s="177" t="s">
        <v>180</v>
      </c>
    </row>
    <row r="195" spans="1:5" ht="12.75">
      <c r="A195" s="147">
        <v>42160</v>
      </c>
      <c r="B195" s="105">
        <v>179.99800000000002</v>
      </c>
      <c r="C195" s="191" t="s">
        <v>191</v>
      </c>
      <c r="D195" s="191" t="s">
        <v>41</v>
      </c>
      <c r="E195" s="177" t="s">
        <v>222</v>
      </c>
    </row>
    <row r="196" spans="1:5" ht="12.75">
      <c r="A196" s="102"/>
      <c r="B196" s="132"/>
      <c r="C196" s="68"/>
      <c r="D196" s="68"/>
      <c r="E196" s="69"/>
    </row>
    <row r="197" spans="1:5" ht="12.75">
      <c r="A197" s="154" t="s">
        <v>89</v>
      </c>
      <c r="B197" s="137"/>
      <c r="C197" s="98"/>
      <c r="D197" s="98"/>
      <c r="E197" s="99"/>
    </row>
    <row r="198" spans="1:5" ht="12.75">
      <c r="A198" s="104">
        <v>41821</v>
      </c>
      <c r="B198" s="135">
        <v>58.54</v>
      </c>
      <c r="C198" s="140" t="s">
        <v>143</v>
      </c>
      <c r="D198" s="100" t="s">
        <v>95</v>
      </c>
      <c r="E198" s="146"/>
    </row>
    <row r="199" spans="1:5" ht="12.75">
      <c r="A199" s="104">
        <v>41852</v>
      </c>
      <c r="B199" s="135">
        <v>81.48</v>
      </c>
      <c r="C199" s="140" t="s">
        <v>143</v>
      </c>
      <c r="D199" s="100" t="s">
        <v>95</v>
      </c>
      <c r="E199" s="146"/>
    </row>
    <row r="200" spans="1:5" ht="12.75">
      <c r="A200" s="104">
        <v>41883</v>
      </c>
      <c r="B200" s="135">
        <v>188.31</v>
      </c>
      <c r="C200" s="140" t="s">
        <v>143</v>
      </c>
      <c r="D200" s="100" t="s">
        <v>95</v>
      </c>
      <c r="E200" s="146"/>
    </row>
    <row r="201" spans="1:5" ht="12.75">
      <c r="A201" s="104">
        <v>41913</v>
      </c>
      <c r="B201" s="135">
        <v>45.94</v>
      </c>
      <c r="C201" s="140" t="s">
        <v>143</v>
      </c>
      <c r="D201" s="100" t="s">
        <v>95</v>
      </c>
      <c r="E201" s="146"/>
    </row>
    <row r="202" spans="1:5" ht="12.75">
      <c r="A202" s="104">
        <v>41944</v>
      </c>
      <c r="B202" s="135">
        <v>241.12</v>
      </c>
      <c r="C202" s="140" t="s">
        <v>143</v>
      </c>
      <c r="D202" s="100" t="s">
        <v>95</v>
      </c>
      <c r="E202" s="146"/>
    </row>
    <row r="203" spans="1:5" ht="12.75">
      <c r="A203" s="104">
        <v>41974</v>
      </c>
      <c r="B203" s="135">
        <v>91.83</v>
      </c>
      <c r="C203" s="140" t="s">
        <v>143</v>
      </c>
      <c r="D203" s="100" t="s">
        <v>95</v>
      </c>
      <c r="E203" s="146"/>
    </row>
    <row r="204" spans="1:5" ht="12.75">
      <c r="A204" s="104">
        <v>42005</v>
      </c>
      <c r="B204" s="105">
        <v>49.39</v>
      </c>
      <c r="C204" s="140" t="s">
        <v>143</v>
      </c>
      <c r="D204" s="192" t="s">
        <v>95</v>
      </c>
      <c r="E204" s="193"/>
    </row>
    <row r="205" spans="1:5" ht="12.75">
      <c r="A205" s="104">
        <v>42036</v>
      </c>
      <c r="B205" s="105">
        <v>143.41</v>
      </c>
      <c r="C205" s="140" t="s">
        <v>143</v>
      </c>
      <c r="D205" s="192" t="s">
        <v>95</v>
      </c>
      <c r="E205" s="193"/>
    </row>
    <row r="206" spans="1:5" ht="12.75">
      <c r="A206" s="104">
        <v>42064</v>
      </c>
      <c r="B206" s="105">
        <f>81.65+20</f>
        <v>101.65</v>
      </c>
      <c r="C206" s="140" t="s">
        <v>143</v>
      </c>
      <c r="D206" s="192" t="s">
        <v>95</v>
      </c>
      <c r="E206" s="193"/>
    </row>
    <row r="207" spans="1:5" ht="12.75">
      <c r="A207" s="120">
        <v>42095</v>
      </c>
      <c r="B207" s="105">
        <v>194.29</v>
      </c>
      <c r="C207" s="140" t="s">
        <v>143</v>
      </c>
      <c r="D207" s="192" t="s">
        <v>95</v>
      </c>
      <c r="E207" s="194"/>
    </row>
    <row r="208" spans="1:5" ht="12.75">
      <c r="A208" s="104">
        <v>42125</v>
      </c>
      <c r="B208" s="105">
        <v>145.82</v>
      </c>
      <c r="C208" s="140" t="s">
        <v>143</v>
      </c>
      <c r="D208" s="192" t="s">
        <v>95</v>
      </c>
      <c r="E208" s="193"/>
    </row>
    <row r="209" spans="1:5" ht="12.75">
      <c r="A209" s="104">
        <v>42156</v>
      </c>
      <c r="B209" s="105">
        <v>66.59</v>
      </c>
      <c r="C209" s="140" t="s">
        <v>143</v>
      </c>
      <c r="D209" s="192" t="s">
        <v>95</v>
      </c>
      <c r="E209" s="193"/>
    </row>
    <row r="210" spans="1:5" ht="12.75">
      <c r="A210" s="103"/>
      <c r="B210" s="62"/>
      <c r="C210" s="62"/>
      <c r="D210" s="62"/>
      <c r="E210" s="63"/>
    </row>
    <row r="211" spans="1:5" ht="30">
      <c r="A211" s="155" t="s">
        <v>226</v>
      </c>
      <c r="B211" s="142">
        <f>SUM(B8:B210)</f>
        <v>42888.787</v>
      </c>
      <c r="C211" s="79"/>
      <c r="D211" s="79"/>
      <c r="E211" s="80"/>
    </row>
    <row r="212" spans="1:5" ht="13.5" thickBot="1">
      <c r="A212" s="156"/>
      <c r="B212" s="81" t="s">
        <v>25</v>
      </c>
      <c r="C212" s="82"/>
      <c r="D212" s="82"/>
      <c r="E212" s="109"/>
    </row>
    <row r="213" spans="1:5" ht="12.75">
      <c r="A213" s="103"/>
      <c r="B213" s="62"/>
      <c r="C213" s="62"/>
      <c r="D213" s="62"/>
      <c r="E213" s="63"/>
    </row>
    <row r="214" spans="1:5" ht="25.5">
      <c r="A214" s="103" t="s">
        <v>26</v>
      </c>
      <c r="B214" s="83"/>
      <c r="C214" s="62"/>
      <c r="D214" s="62"/>
      <c r="E214" s="63"/>
    </row>
    <row r="215" spans="1:5" ht="12.75">
      <c r="A215" s="103"/>
      <c r="B215" s="62"/>
      <c r="C215" s="62"/>
      <c r="D215" s="62"/>
      <c r="E215" s="63"/>
    </row>
    <row r="216" spans="1:5" ht="12.75">
      <c r="A216" s="157"/>
      <c r="B216" s="84"/>
      <c r="C216" s="84"/>
      <c r="D216" s="84"/>
      <c r="E216" s="110"/>
    </row>
  </sheetData>
  <sheetProtection/>
  <mergeCells count="3">
    <mergeCell ref="A3:E3"/>
    <mergeCell ref="D2:E2"/>
    <mergeCell ref="B1:E1"/>
  </mergeCell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="98" zoomScaleNormal="98" zoomScalePageLayoutView="0" workbookViewId="0" topLeftCell="A1">
      <selection activeCell="F1" sqref="F1:H65536"/>
    </sheetView>
  </sheetViews>
  <sheetFormatPr defaultColWidth="9.140625" defaultRowHeight="12.75"/>
  <cols>
    <col min="1" max="1" width="24.00390625" style="15" customWidth="1"/>
    <col min="2" max="2" width="23.140625" style="11" customWidth="1"/>
    <col min="3" max="3" width="53.421875" style="11" customWidth="1"/>
    <col min="4" max="4" width="10.00390625" style="11" bestFit="1" customWidth="1"/>
    <col min="5" max="5" width="26.28125" style="11" customWidth="1"/>
    <col min="6" max="16384" width="9.140625" style="12" customWidth="1"/>
  </cols>
  <sheetData>
    <row r="1" spans="1:5" s="11" customFormat="1" ht="36" customHeight="1">
      <c r="A1" s="42" t="s">
        <v>28</v>
      </c>
      <c r="B1" s="206" t="s">
        <v>32</v>
      </c>
      <c r="C1" s="207"/>
      <c r="D1" s="207"/>
      <c r="E1" s="208"/>
    </row>
    <row r="2" spans="1:5" s="2" customFormat="1" ht="31.5">
      <c r="A2" s="41" t="s">
        <v>20</v>
      </c>
      <c r="B2" s="139" t="s">
        <v>31</v>
      </c>
      <c r="C2" s="139" t="s">
        <v>21</v>
      </c>
      <c r="D2" s="199" t="s">
        <v>167</v>
      </c>
      <c r="E2" s="199"/>
    </row>
    <row r="3" spans="1:5" s="10" customFormat="1" ht="18">
      <c r="A3" s="203" t="s">
        <v>29</v>
      </c>
      <c r="B3" s="204"/>
      <c r="C3" s="204"/>
      <c r="D3" s="204"/>
      <c r="E3" s="205"/>
    </row>
    <row r="4" spans="1:5" s="2" customFormat="1" ht="31.5">
      <c r="A4" s="28" t="s">
        <v>7</v>
      </c>
      <c r="B4" s="29" t="s">
        <v>1</v>
      </c>
      <c r="C4" s="3"/>
      <c r="D4" s="3"/>
      <c r="E4" s="57"/>
    </row>
    <row r="5" spans="1:5" ht="12.75">
      <c r="A5" s="18" t="s">
        <v>2</v>
      </c>
      <c r="B5" s="1" t="s">
        <v>25</v>
      </c>
      <c r="C5" s="1" t="s">
        <v>8</v>
      </c>
      <c r="D5" s="1" t="s">
        <v>9</v>
      </c>
      <c r="E5" s="6" t="s">
        <v>4</v>
      </c>
    </row>
    <row r="6" spans="1:5" ht="12.75">
      <c r="A6" s="145" t="s">
        <v>83</v>
      </c>
      <c r="B6" s="2"/>
      <c r="C6" s="2"/>
      <c r="D6" s="2"/>
      <c r="E6" s="129"/>
    </row>
    <row r="7" spans="1:5" ht="12.75">
      <c r="A7" s="119">
        <v>42185</v>
      </c>
      <c r="B7" s="112">
        <v>456.45</v>
      </c>
      <c r="C7" s="113" t="s">
        <v>147</v>
      </c>
      <c r="D7" s="14" t="s">
        <v>67</v>
      </c>
      <c r="E7" s="88" t="s">
        <v>35</v>
      </c>
    </row>
    <row r="8" spans="1:5" ht="12.75">
      <c r="A8" s="119" t="s">
        <v>87</v>
      </c>
      <c r="B8" s="112"/>
      <c r="C8" s="113"/>
      <c r="D8" s="14"/>
      <c r="E8" s="88"/>
    </row>
    <row r="9" spans="1:5" ht="12.75">
      <c r="A9" s="118">
        <v>41954</v>
      </c>
      <c r="B9" s="111">
        <v>402</v>
      </c>
      <c r="C9" s="113" t="s">
        <v>149</v>
      </c>
      <c r="D9" s="11" t="s">
        <v>67</v>
      </c>
      <c r="E9" s="16" t="s">
        <v>134</v>
      </c>
    </row>
    <row r="10" spans="1:5" s="64" customFormat="1" ht="12.75">
      <c r="A10" s="104">
        <v>41960</v>
      </c>
      <c r="B10" s="105">
        <v>16.5</v>
      </c>
      <c r="C10" s="106" t="s">
        <v>148</v>
      </c>
      <c r="D10" s="106" t="s">
        <v>130</v>
      </c>
      <c r="E10" s="69" t="s">
        <v>46</v>
      </c>
    </row>
    <row r="11" spans="1:5" ht="12.75">
      <c r="A11" s="119"/>
      <c r="B11" s="112"/>
      <c r="C11" s="113"/>
      <c r="E11" s="16"/>
    </row>
    <row r="12" spans="1:5" ht="31.5">
      <c r="A12" s="31" t="s">
        <v>7</v>
      </c>
      <c r="B12" s="32" t="s">
        <v>22</v>
      </c>
      <c r="C12" s="4"/>
      <c r="D12" s="4"/>
      <c r="E12" s="20"/>
    </row>
    <row r="13" spans="1:5" ht="12.75">
      <c r="A13" s="18" t="s">
        <v>2</v>
      </c>
      <c r="B13" s="1" t="s">
        <v>25</v>
      </c>
      <c r="C13" s="1" t="s">
        <v>8</v>
      </c>
      <c r="D13" s="1" t="s">
        <v>9</v>
      </c>
      <c r="E13" s="6" t="s">
        <v>4</v>
      </c>
    </row>
    <row r="14" spans="1:5" s="9" customFormat="1" ht="12.75">
      <c r="A14" s="120">
        <v>41842</v>
      </c>
      <c r="B14" s="105">
        <v>1639.9</v>
      </c>
      <c r="C14" s="106" t="s">
        <v>150</v>
      </c>
      <c r="D14" s="106" t="s">
        <v>98</v>
      </c>
      <c r="E14" s="126" t="s">
        <v>35</v>
      </c>
    </row>
    <row r="15" spans="1:5" s="9" customFormat="1" ht="12.75">
      <c r="A15" s="147">
        <v>41863</v>
      </c>
      <c r="B15" s="124">
        <v>86.25</v>
      </c>
      <c r="C15" s="106" t="s">
        <v>145</v>
      </c>
      <c r="D15" s="106" t="s">
        <v>98</v>
      </c>
      <c r="E15" s="125" t="s">
        <v>35</v>
      </c>
    </row>
    <row r="16" spans="1:5" s="9" customFormat="1" ht="12.75">
      <c r="A16" s="120">
        <v>41981</v>
      </c>
      <c r="B16" s="105">
        <v>251.99949999999998</v>
      </c>
      <c r="C16" s="106" t="s">
        <v>144</v>
      </c>
      <c r="D16" s="106" t="s">
        <v>98</v>
      </c>
      <c r="E16" s="127" t="s">
        <v>35</v>
      </c>
    </row>
    <row r="17" spans="1:5" s="9" customFormat="1" ht="12.75">
      <c r="A17" s="120"/>
      <c r="B17" s="105"/>
      <c r="C17" s="106"/>
      <c r="D17" s="13"/>
      <c r="E17" s="127"/>
    </row>
    <row r="18" spans="1:5" ht="45">
      <c r="A18" s="114" t="s">
        <v>225</v>
      </c>
      <c r="B18" s="143">
        <f>SUM(B7:B17)</f>
        <v>2853.0995000000003</v>
      </c>
      <c r="C18" s="115"/>
      <c r="D18" s="116"/>
      <c r="E18" s="117"/>
    </row>
    <row r="19" spans="1:5" ht="12.75">
      <c r="A19" s="24"/>
      <c r="B19" s="1" t="s">
        <v>25</v>
      </c>
      <c r="C19" s="25"/>
      <c r="D19" s="25"/>
      <c r="E19" s="26"/>
    </row>
    <row r="20" spans="1:5" ht="12.75">
      <c r="A20" s="53"/>
      <c r="B20" s="46"/>
      <c r="C20" s="46"/>
      <c r="D20" s="46"/>
      <c r="E20" s="47"/>
    </row>
    <row r="21" spans="1:5" ht="25.5">
      <c r="A21" s="54" t="s">
        <v>26</v>
      </c>
      <c r="B21" s="55"/>
      <c r="C21" s="48"/>
      <c r="D21" s="48"/>
      <c r="E21" s="49"/>
    </row>
    <row r="22" spans="1:5" ht="12.75">
      <c r="A22" s="56"/>
      <c r="B22" s="48"/>
      <c r="C22" s="48"/>
      <c r="D22" s="48"/>
      <c r="E22" s="49"/>
    </row>
    <row r="23" spans="1:5" ht="12.75">
      <c r="A23" s="50"/>
      <c r="B23" s="51"/>
      <c r="C23" s="51"/>
      <c r="D23" s="51"/>
      <c r="E23" s="52"/>
    </row>
  </sheetData>
  <sheetProtection/>
  <mergeCells count="3">
    <mergeCell ref="A3:E3"/>
    <mergeCell ref="D2:E2"/>
    <mergeCell ref="B1:E1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zoomScalePageLayoutView="0" workbookViewId="0" topLeftCell="A1">
      <selection activeCell="F1" sqref="F1:H65536"/>
    </sheetView>
  </sheetViews>
  <sheetFormatPr defaultColWidth="9.140625" defaultRowHeight="12.75"/>
  <cols>
    <col min="1" max="1" width="23.8515625" style="34" customWidth="1"/>
    <col min="2" max="2" width="24.28125" style="34" bestFit="1" customWidth="1"/>
    <col min="3" max="3" width="31.28125" style="34" bestFit="1" customWidth="1"/>
    <col min="4" max="4" width="20.7109375" style="34" bestFit="1" customWidth="1"/>
    <col min="5" max="5" width="28.140625" style="34" customWidth="1"/>
    <col min="6" max="16384" width="9.140625" style="39" customWidth="1"/>
  </cols>
  <sheetData>
    <row r="1" spans="1:5" ht="36">
      <c r="A1" s="44" t="s">
        <v>28</v>
      </c>
      <c r="B1" s="212" t="s">
        <v>32</v>
      </c>
      <c r="C1" s="212"/>
      <c r="D1" s="212"/>
      <c r="E1" s="212"/>
    </row>
    <row r="2" spans="1:5" ht="31.5">
      <c r="A2" s="41" t="s">
        <v>20</v>
      </c>
      <c r="B2" s="139" t="s">
        <v>31</v>
      </c>
      <c r="C2" s="139" t="s">
        <v>21</v>
      </c>
      <c r="D2" s="199" t="s">
        <v>167</v>
      </c>
      <c r="E2" s="199"/>
    </row>
    <row r="3" spans="1:5" ht="18">
      <c r="A3" s="209" t="s">
        <v>30</v>
      </c>
      <c r="B3" s="210"/>
      <c r="C3" s="210"/>
      <c r="D3" s="210"/>
      <c r="E3" s="211"/>
    </row>
    <row r="4" spans="1:5" ht="15.75">
      <c r="A4" s="28" t="s">
        <v>13</v>
      </c>
      <c r="B4" s="3"/>
      <c r="C4" s="3"/>
      <c r="D4" s="3"/>
      <c r="E4" s="17"/>
    </row>
    <row r="5" spans="1:5" ht="19.5" customHeight="1">
      <c r="A5" s="18" t="s">
        <v>2</v>
      </c>
      <c r="B5" s="1" t="s">
        <v>14</v>
      </c>
      <c r="C5" s="1" t="s">
        <v>15</v>
      </c>
      <c r="D5" s="1" t="s">
        <v>16</v>
      </c>
      <c r="E5" s="6"/>
    </row>
    <row r="6" spans="1:5" ht="12.75">
      <c r="A6" s="89">
        <v>41906</v>
      </c>
      <c r="B6" s="11" t="s">
        <v>74</v>
      </c>
      <c r="C6" s="11" t="s">
        <v>75</v>
      </c>
      <c r="D6" s="90">
        <v>50</v>
      </c>
      <c r="E6" s="16"/>
    </row>
    <row r="7" spans="1:5" ht="25.5">
      <c r="A7" s="45">
        <v>41981</v>
      </c>
      <c r="B7" s="14" t="s">
        <v>79</v>
      </c>
      <c r="C7" s="14" t="s">
        <v>76</v>
      </c>
      <c r="D7" s="92"/>
      <c r="E7" s="88"/>
    </row>
    <row r="8" spans="1:5" ht="51">
      <c r="A8" s="45">
        <v>41981</v>
      </c>
      <c r="B8" s="14" t="s">
        <v>78</v>
      </c>
      <c r="C8" s="14" t="s">
        <v>76</v>
      </c>
      <c r="D8" s="92">
        <v>30</v>
      </c>
      <c r="E8" s="88"/>
    </row>
    <row r="9" spans="1:5" ht="25.5">
      <c r="A9" s="45">
        <v>41981</v>
      </c>
      <c r="B9" s="14" t="s">
        <v>77</v>
      </c>
      <c r="C9" s="14" t="s">
        <v>76</v>
      </c>
      <c r="D9" s="92">
        <v>150</v>
      </c>
      <c r="E9" s="88"/>
    </row>
    <row r="10" spans="1:5" ht="25.5">
      <c r="A10" s="45">
        <v>42033</v>
      </c>
      <c r="B10" s="14" t="s">
        <v>227</v>
      </c>
      <c r="C10" s="14" t="s">
        <v>228</v>
      </c>
      <c r="D10" s="92">
        <v>75</v>
      </c>
      <c r="E10" s="16"/>
    </row>
    <row r="11" spans="1:5" ht="38.25">
      <c r="A11" s="45">
        <v>42033</v>
      </c>
      <c r="B11" s="14" t="s">
        <v>229</v>
      </c>
      <c r="C11" s="14" t="s">
        <v>228</v>
      </c>
      <c r="D11" s="92">
        <v>20</v>
      </c>
      <c r="E11" s="88"/>
    </row>
    <row r="12" spans="1:5" s="40" customFormat="1" ht="27" customHeight="1">
      <c r="A12" s="45">
        <v>42033</v>
      </c>
      <c r="B12" s="14" t="s">
        <v>230</v>
      </c>
      <c r="C12" s="14" t="s">
        <v>228</v>
      </c>
      <c r="D12" s="92">
        <v>20</v>
      </c>
      <c r="E12" s="88"/>
    </row>
    <row r="13" spans="1:5" ht="12.75">
      <c r="A13" s="45"/>
      <c r="B13" s="14"/>
      <c r="C13" s="14"/>
      <c r="D13" s="92"/>
      <c r="E13" s="88"/>
    </row>
    <row r="14" spans="1:5" ht="25.5">
      <c r="A14" s="45"/>
      <c r="B14" s="14" t="s">
        <v>231</v>
      </c>
      <c r="C14" s="14" t="s">
        <v>228</v>
      </c>
      <c r="D14" s="92">
        <v>50</v>
      </c>
      <c r="E14" s="88"/>
    </row>
    <row r="15" spans="1:5" ht="25.5">
      <c r="A15" s="45"/>
      <c r="B15" s="14" t="s">
        <v>232</v>
      </c>
      <c r="C15" s="14" t="s">
        <v>228</v>
      </c>
      <c r="D15" s="92">
        <v>50</v>
      </c>
      <c r="E15" s="88"/>
    </row>
    <row r="16" spans="1:5" ht="25.5">
      <c r="A16" s="45"/>
      <c r="B16" s="14" t="s">
        <v>233</v>
      </c>
      <c r="C16" s="14" t="s">
        <v>228</v>
      </c>
      <c r="D16" s="92">
        <v>70</v>
      </c>
      <c r="E16" s="88"/>
    </row>
    <row r="17" spans="1:5" ht="25.5">
      <c r="A17" s="89">
        <v>42108</v>
      </c>
      <c r="B17" s="11" t="s">
        <v>232</v>
      </c>
      <c r="C17" s="14" t="s">
        <v>228</v>
      </c>
      <c r="D17" s="138">
        <v>50</v>
      </c>
      <c r="E17" s="36"/>
    </row>
    <row r="18" spans="1:5" ht="12.75">
      <c r="A18" s="35"/>
      <c r="E18" s="36"/>
    </row>
    <row r="19" spans="1:5" ht="15.75">
      <c r="A19" s="30" t="s">
        <v>17</v>
      </c>
      <c r="B19" s="5"/>
      <c r="C19" s="5"/>
      <c r="D19" s="91"/>
      <c r="E19" s="19"/>
    </row>
    <row r="20" spans="1:5" ht="12.75">
      <c r="A20" s="18" t="s">
        <v>2</v>
      </c>
      <c r="B20" s="1" t="s">
        <v>14</v>
      </c>
      <c r="C20" s="1" t="s">
        <v>18</v>
      </c>
      <c r="D20" s="1" t="s">
        <v>19</v>
      </c>
      <c r="E20" s="6"/>
    </row>
    <row r="21" spans="1:5" ht="12.75">
      <c r="A21" s="15"/>
      <c r="B21" s="11"/>
      <c r="C21" s="11"/>
      <c r="D21" s="11"/>
      <c r="E21" s="16"/>
    </row>
    <row r="22" spans="1:5" ht="12.75">
      <c r="A22" s="15"/>
      <c r="B22" s="11"/>
      <c r="C22" s="11"/>
      <c r="D22" s="11"/>
      <c r="E22" s="16"/>
    </row>
    <row r="23" spans="1:5" ht="102">
      <c r="A23" s="35" t="s">
        <v>133</v>
      </c>
      <c r="E23" s="36"/>
    </row>
    <row r="24" spans="1:5" ht="45">
      <c r="A24" s="33" t="s">
        <v>234</v>
      </c>
      <c r="B24" s="144">
        <f>SUM(D6:D23)</f>
        <v>565</v>
      </c>
      <c r="C24" s="21"/>
      <c r="D24" s="22"/>
      <c r="E24" s="23"/>
    </row>
    <row r="25" spans="1:5" ht="12.75">
      <c r="A25" s="24"/>
      <c r="B25" s="1" t="s">
        <v>25</v>
      </c>
      <c r="C25" s="25"/>
      <c r="D25" s="25"/>
      <c r="E25" s="26"/>
    </row>
    <row r="26" spans="1:5" ht="12.75">
      <c r="A26" s="15"/>
      <c r="B26" s="2"/>
      <c r="C26" s="11"/>
      <c r="D26" s="11"/>
      <c r="E26" s="16"/>
    </row>
    <row r="27" spans="1:5" ht="25.5">
      <c r="A27" s="7" t="s">
        <v>26</v>
      </c>
      <c r="B27" s="2"/>
      <c r="C27" s="11"/>
      <c r="D27" s="11"/>
      <c r="E27" s="16"/>
    </row>
    <row r="28" spans="1:5" ht="12.75">
      <c r="A28" s="35"/>
      <c r="E28" s="36"/>
    </row>
    <row r="29" spans="1:5" ht="12.75">
      <c r="A29" s="37"/>
      <c r="B29" s="27"/>
      <c r="C29" s="27"/>
      <c r="D29" s="27"/>
      <c r="E29" s="38"/>
    </row>
    <row r="32" ht="12.75">
      <c r="A32" s="7"/>
    </row>
  </sheetData>
  <sheetProtection/>
  <mergeCells count="3">
    <mergeCell ref="A3:E3"/>
    <mergeCell ref="B1:E1"/>
    <mergeCell ref="D2:E2"/>
  </mergeCell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C36" sqref="C36"/>
    </sheetView>
  </sheetViews>
  <sheetFormatPr defaultColWidth="9.140625" defaultRowHeight="12.75"/>
  <cols>
    <col min="1" max="1" width="24.140625" style="8" customWidth="1"/>
    <col min="2" max="2" width="20.7109375" style="8" bestFit="1" customWidth="1"/>
    <col min="3" max="3" width="58.57421875" style="8" customWidth="1"/>
    <col min="4" max="4" width="11.57421875" style="8" bestFit="1" customWidth="1"/>
    <col min="5" max="5" width="29.28125" style="8" customWidth="1"/>
    <col min="6" max="16384" width="9.140625" style="9" customWidth="1"/>
  </cols>
  <sheetData>
    <row r="1" spans="1:5" ht="39.75" customHeight="1">
      <c r="A1" s="42" t="s">
        <v>28</v>
      </c>
      <c r="B1" s="214" t="s">
        <v>37</v>
      </c>
      <c r="C1" s="215"/>
      <c r="D1" s="215"/>
      <c r="E1" s="215"/>
    </row>
    <row r="2" spans="1:5" ht="29.25" customHeight="1">
      <c r="A2" s="41" t="s">
        <v>20</v>
      </c>
      <c r="B2" s="130" t="s">
        <v>31</v>
      </c>
      <c r="C2" s="139" t="s">
        <v>21</v>
      </c>
      <c r="D2" s="199" t="s">
        <v>167</v>
      </c>
      <c r="E2" s="199"/>
    </row>
    <row r="3" spans="1:5" ht="29.25" customHeight="1">
      <c r="A3" s="213" t="s">
        <v>10</v>
      </c>
      <c r="B3" s="204"/>
      <c r="C3" s="204"/>
      <c r="D3" s="204"/>
      <c r="E3" s="205"/>
    </row>
    <row r="4" spans="1:5" ht="39.75" customHeight="1">
      <c r="A4" s="28" t="s">
        <v>10</v>
      </c>
      <c r="B4" s="29" t="s">
        <v>1</v>
      </c>
      <c r="C4" s="3"/>
      <c r="D4" s="3"/>
      <c r="E4" s="17"/>
    </row>
    <row r="5" spans="1:5" ht="12.75">
      <c r="A5" s="18" t="s">
        <v>2</v>
      </c>
      <c r="B5" s="1" t="s">
        <v>3</v>
      </c>
      <c r="C5" s="1" t="s">
        <v>11</v>
      </c>
      <c r="D5" s="1" t="s">
        <v>9</v>
      </c>
      <c r="E5" s="6" t="s">
        <v>12</v>
      </c>
    </row>
    <row r="6" spans="1:5" ht="12.75">
      <c r="A6" s="145" t="s">
        <v>86</v>
      </c>
      <c r="B6" s="2"/>
      <c r="C6" s="2"/>
      <c r="D6" s="2"/>
      <c r="E6" s="129"/>
    </row>
    <row r="7" spans="1:5" s="12" customFormat="1" ht="12.75">
      <c r="A7" s="123">
        <v>41927</v>
      </c>
      <c r="B7" s="121">
        <v>39.5</v>
      </c>
      <c r="C7" s="43" t="s">
        <v>151</v>
      </c>
      <c r="D7" s="11" t="s">
        <v>67</v>
      </c>
      <c r="E7" s="16" t="s">
        <v>35</v>
      </c>
    </row>
    <row r="8" spans="1:5" s="12" customFormat="1" ht="12.75">
      <c r="A8" s="123" t="s">
        <v>88</v>
      </c>
      <c r="B8" s="121"/>
      <c r="C8" s="43"/>
      <c r="D8" s="11"/>
      <c r="E8" s="16"/>
    </row>
    <row r="9" spans="1:5" ht="12.75">
      <c r="A9" s="89">
        <v>42001</v>
      </c>
      <c r="B9" s="122">
        <v>70</v>
      </c>
      <c r="C9" s="14" t="s">
        <v>100</v>
      </c>
      <c r="D9" s="11" t="s">
        <v>82</v>
      </c>
      <c r="E9" s="16"/>
    </row>
    <row r="10" spans="1:5" ht="12.75">
      <c r="A10" s="89" t="s">
        <v>160</v>
      </c>
      <c r="B10" s="122"/>
      <c r="C10" s="14"/>
      <c r="D10" s="11"/>
      <c r="E10" s="16"/>
    </row>
    <row r="11" spans="1:5" ht="25.5">
      <c r="A11" s="104">
        <v>42117</v>
      </c>
      <c r="B11" s="105">
        <v>261.05</v>
      </c>
      <c r="C11" s="106" t="s">
        <v>246</v>
      </c>
      <c r="D11" s="14" t="s">
        <v>247</v>
      </c>
      <c r="E11" s="69" t="s">
        <v>35</v>
      </c>
    </row>
    <row r="12" spans="1:5" ht="12.75">
      <c r="A12" s="15"/>
      <c r="B12" s="97"/>
      <c r="C12" s="11"/>
      <c r="D12" s="11"/>
      <c r="E12" s="16"/>
    </row>
    <row r="13" spans="1:5" ht="31.5">
      <c r="A13" s="28" t="s">
        <v>10</v>
      </c>
      <c r="B13" s="29" t="s">
        <v>22</v>
      </c>
      <c r="C13" s="3"/>
      <c r="D13" s="3"/>
      <c r="E13" s="17"/>
    </row>
    <row r="14" spans="1:5" ht="12.75">
      <c r="A14" s="18" t="s">
        <v>2</v>
      </c>
      <c r="B14" s="1" t="s">
        <v>3</v>
      </c>
      <c r="C14" s="1" t="s">
        <v>11</v>
      </c>
      <c r="D14" s="1" t="s">
        <v>9</v>
      </c>
      <c r="E14" s="6" t="s">
        <v>12</v>
      </c>
    </row>
    <row r="15" spans="1:5" ht="12.75">
      <c r="A15" s="15" t="s">
        <v>97</v>
      </c>
      <c r="B15" s="11"/>
      <c r="C15" s="11"/>
      <c r="D15" s="2"/>
      <c r="E15" s="129"/>
    </row>
    <row r="16" spans="1:5" ht="12.75">
      <c r="A16" s="123">
        <v>41821</v>
      </c>
      <c r="B16" s="138">
        <v>117.875</v>
      </c>
      <c r="C16" s="14" t="s">
        <v>136</v>
      </c>
      <c r="D16" s="11" t="s">
        <v>135</v>
      </c>
      <c r="E16" s="141" t="s">
        <v>35</v>
      </c>
    </row>
    <row r="17" spans="1:5" ht="12.75">
      <c r="A17" s="123">
        <v>41852</v>
      </c>
      <c r="B17" s="138">
        <v>100.3375</v>
      </c>
      <c r="C17" s="14" t="s">
        <v>137</v>
      </c>
      <c r="D17" s="14" t="s">
        <v>135</v>
      </c>
      <c r="E17" s="141" t="s">
        <v>35</v>
      </c>
    </row>
    <row r="18" spans="1:5" ht="12.75">
      <c r="A18" s="123">
        <v>41883</v>
      </c>
      <c r="B18" s="138">
        <v>117.208</v>
      </c>
      <c r="C18" s="14" t="s">
        <v>138</v>
      </c>
      <c r="D18" s="14" t="s">
        <v>135</v>
      </c>
      <c r="E18" s="141" t="s">
        <v>35</v>
      </c>
    </row>
    <row r="19" spans="1:5" ht="12.75">
      <c r="A19" s="123">
        <v>41913</v>
      </c>
      <c r="B19" s="138">
        <v>122.90050000000001</v>
      </c>
      <c r="C19" s="14" t="s">
        <v>139</v>
      </c>
      <c r="D19" s="14" t="s">
        <v>135</v>
      </c>
      <c r="E19" s="141" t="s">
        <v>35</v>
      </c>
    </row>
    <row r="20" spans="1:5" ht="12.75">
      <c r="A20" s="123">
        <v>41944</v>
      </c>
      <c r="B20" s="138">
        <v>212.957</v>
      </c>
      <c r="C20" s="14" t="s">
        <v>140</v>
      </c>
      <c r="D20" s="11" t="s">
        <v>135</v>
      </c>
      <c r="E20" s="141" t="s">
        <v>35</v>
      </c>
    </row>
    <row r="21" spans="1:5" ht="12.75">
      <c r="A21" s="123">
        <v>41974</v>
      </c>
      <c r="B21" s="138">
        <v>491.8665</v>
      </c>
      <c r="C21" s="14" t="s">
        <v>141</v>
      </c>
      <c r="D21" s="11" t="s">
        <v>135</v>
      </c>
      <c r="E21" s="141" t="s">
        <v>35</v>
      </c>
    </row>
    <row r="22" spans="1:5" s="96" customFormat="1" ht="12.75">
      <c r="A22" s="165">
        <v>42005</v>
      </c>
      <c r="B22" s="138">
        <v>454.2385</v>
      </c>
      <c r="C22" s="14" t="s">
        <v>238</v>
      </c>
      <c r="D22" s="11" t="s">
        <v>135</v>
      </c>
      <c r="E22" s="141" t="s">
        <v>35</v>
      </c>
    </row>
    <row r="23" spans="1:5" s="96" customFormat="1" ht="12.75">
      <c r="A23" s="165">
        <v>42036</v>
      </c>
      <c r="B23" s="138">
        <v>224.54899999999998</v>
      </c>
      <c r="C23" s="14" t="s">
        <v>239</v>
      </c>
      <c r="D23" s="14" t="s">
        <v>135</v>
      </c>
      <c r="E23" s="141" t="s">
        <v>35</v>
      </c>
    </row>
    <row r="24" spans="1:5" s="96" customFormat="1" ht="12.75">
      <c r="A24" s="165">
        <v>42064</v>
      </c>
      <c r="B24" s="138">
        <v>452.36400000000003</v>
      </c>
      <c r="C24" s="14" t="s">
        <v>240</v>
      </c>
      <c r="D24" s="14" t="s">
        <v>135</v>
      </c>
      <c r="E24" s="141" t="s">
        <v>35</v>
      </c>
    </row>
    <row r="25" spans="1:5" ht="12.75">
      <c r="A25" s="165">
        <v>42095</v>
      </c>
      <c r="B25" s="138">
        <v>864.041</v>
      </c>
      <c r="C25" s="14" t="s">
        <v>241</v>
      </c>
      <c r="D25" s="14" t="s">
        <v>135</v>
      </c>
      <c r="E25" s="141" t="s">
        <v>35</v>
      </c>
    </row>
    <row r="26" spans="1:5" s="96" customFormat="1" ht="12.75">
      <c r="A26" s="165">
        <v>42125</v>
      </c>
      <c r="B26" s="138">
        <v>471.2815</v>
      </c>
      <c r="C26" s="14" t="s">
        <v>242</v>
      </c>
      <c r="D26" s="11" t="s">
        <v>135</v>
      </c>
      <c r="E26" s="141" t="s">
        <v>35</v>
      </c>
    </row>
    <row r="27" spans="1:5" ht="12.75">
      <c r="A27" s="165">
        <v>42156</v>
      </c>
      <c r="B27" s="138">
        <v>662.4345</v>
      </c>
      <c r="C27" s="14" t="s">
        <v>243</v>
      </c>
      <c r="D27" s="11" t="s">
        <v>135</v>
      </c>
      <c r="E27" s="141" t="s">
        <v>35</v>
      </c>
    </row>
    <row r="28" spans="1:5" s="39" customFormat="1" ht="25.5">
      <c r="A28" s="128" t="s">
        <v>99</v>
      </c>
      <c r="B28" s="105"/>
      <c r="C28" s="14"/>
      <c r="D28" s="106"/>
      <c r="E28" s="141"/>
    </row>
    <row r="29" spans="1:5" s="39" customFormat="1" ht="12.75">
      <c r="A29" s="120">
        <v>42093</v>
      </c>
      <c r="B29" s="124">
        <v>575</v>
      </c>
      <c r="C29" s="106" t="s">
        <v>118</v>
      </c>
      <c r="D29" s="195" t="s">
        <v>95</v>
      </c>
      <c r="E29" s="88"/>
    </row>
    <row r="30" spans="1:5" s="39" customFormat="1" ht="12.75">
      <c r="A30" s="120" t="s">
        <v>244</v>
      </c>
      <c r="B30" s="124"/>
      <c r="C30" s="106"/>
      <c r="D30" s="106"/>
      <c r="E30" s="125"/>
    </row>
    <row r="31" spans="1:5" s="39" customFormat="1" ht="12.75">
      <c r="A31" s="120">
        <v>42075</v>
      </c>
      <c r="B31" s="105">
        <v>6618.3995</v>
      </c>
      <c r="C31" s="106" t="s">
        <v>159</v>
      </c>
      <c r="D31" s="106" t="s">
        <v>245</v>
      </c>
      <c r="E31" s="125"/>
    </row>
    <row r="32" spans="1:5" s="39" customFormat="1" ht="12.75">
      <c r="A32" s="15"/>
      <c r="B32" s="11"/>
      <c r="C32" s="11"/>
      <c r="D32" s="11"/>
      <c r="E32" s="16"/>
    </row>
    <row r="33" spans="1:5" s="39" customFormat="1" ht="30">
      <c r="A33" s="216" t="s">
        <v>248</v>
      </c>
      <c r="B33" s="144">
        <f>SUM(B7:B32)</f>
        <v>11856.0025</v>
      </c>
      <c r="C33" s="21"/>
      <c r="D33" s="22"/>
      <c r="E33" s="23"/>
    </row>
    <row r="34" spans="1:5" ht="12.75">
      <c r="A34" s="24"/>
      <c r="B34" s="1" t="s">
        <v>25</v>
      </c>
      <c r="C34" s="25"/>
      <c r="D34" s="25"/>
      <c r="E34" s="26"/>
    </row>
    <row r="35" spans="1:5" ht="12.75">
      <c r="A35" s="15"/>
      <c r="B35" s="2"/>
      <c r="C35" s="11"/>
      <c r="D35" s="11"/>
      <c r="E35" s="16"/>
    </row>
    <row r="36" spans="1:5" ht="25.5">
      <c r="A36" s="7" t="s">
        <v>26</v>
      </c>
      <c r="B36" s="2"/>
      <c r="C36" s="11"/>
      <c r="D36" s="11"/>
      <c r="E36" s="16"/>
    </row>
    <row r="37" spans="1:5" ht="12.75">
      <c r="A37" s="35"/>
      <c r="B37" s="34"/>
      <c r="C37" s="34"/>
      <c r="D37" s="34"/>
      <c r="E37" s="36"/>
    </row>
    <row r="38" spans="1:5" ht="12.75">
      <c r="A38" s="37"/>
      <c r="B38" s="27"/>
      <c r="C38" s="27"/>
      <c r="D38" s="27"/>
      <c r="E38" s="38"/>
    </row>
    <row r="39" ht="12.75">
      <c r="C39" s="95"/>
    </row>
    <row r="43" ht="12.75">
      <c r="B43" s="93"/>
    </row>
  </sheetData>
  <sheetProtection/>
  <mergeCells count="3">
    <mergeCell ref="A3:E3"/>
    <mergeCell ref="B1:E1"/>
    <mergeCell ref="D2:E2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2015-07-17T03:28:59Z</dcterms:created>
  <dcterms:modified xsi:type="dcterms:W3CDTF">2015-07-17T03:31:24Z</dcterms:modified>
  <cp:category/>
  <cp:version/>
  <cp:contentType/>
  <cp:contentStatus/>
</cp:coreProperties>
</file>